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banks\Box\CLIR_Documents\CLIR Programs\Grants\Hidden_Collections\Application Form and Guidelines\2021 Application\"/>
    </mc:Choice>
  </mc:AlternateContent>
  <xr:revisionPtr revIDLastSave="0" documentId="13_ncr:1_{C4DC0D7E-C594-41A5-AA5E-F3AC0AD9AC8B}" xr6:coauthVersionLast="47" xr6:coauthVersionMax="47" xr10:uidLastSave="{00000000-0000-0000-0000-000000000000}"/>
  <bookViews>
    <workbookView xWindow="-120" yWindow="-120" windowWidth="29040" windowHeight="15840" xr2:uid="{30536F15-5DCB-4938-9FA0-9C3F62C5DE63}"/>
  </bookViews>
  <sheets>
    <sheet name="Budget and Financial Report" sheetId="1" r:id="rId1"/>
    <sheet name="Instructions" sheetId="2" r:id="rId2"/>
  </sheets>
  <definedNames>
    <definedName name="_xlnm.Print_Area" localSheetId="0">'Budget and Financial Report'!$A$1:$K$85</definedName>
    <definedName name="_xlnm.Print_Titles" localSheetId="0">'Budget and Financial Report'!$B:$B,'Budget and Financial Report'!$14:$16</definedName>
    <definedName name="ReportingPeriodII">'Budget and Financial Report'!$E$16:$F$77</definedName>
    <definedName name="ReportingPeriodIII">'Budget and Financial Report'!$G$16:$H$77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F76" i="1"/>
  <c r="E76" i="1"/>
  <c r="E21" i="1" s="1"/>
  <c r="F19" i="1"/>
  <c r="E19" i="1"/>
  <c r="G7" i="1"/>
  <c r="H11" i="1"/>
  <c r="G11" i="1"/>
  <c r="H8" i="1"/>
  <c r="G8" i="1"/>
  <c r="H7" i="1"/>
  <c r="E22" i="1" l="1"/>
  <c r="E77" i="1"/>
  <c r="F22" i="1"/>
  <c r="F21" i="1"/>
  <c r="D76" i="1" l="1"/>
  <c r="D21" i="1" s="1"/>
  <c r="K21" i="1" s="1"/>
  <c r="C76" i="1"/>
  <c r="C21" i="1" s="1"/>
  <c r="J21" i="1" s="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H12" i="1" s="1"/>
  <c r="J31" i="1"/>
  <c r="K30" i="1"/>
  <c r="J30" i="1"/>
  <c r="K29" i="1"/>
  <c r="J29" i="1"/>
  <c r="K28" i="1"/>
  <c r="J28" i="1"/>
  <c r="K27" i="1"/>
  <c r="H6" i="1" s="1"/>
  <c r="J27" i="1"/>
  <c r="G6" i="1" s="1"/>
  <c r="K26" i="1"/>
  <c r="H5" i="1" s="1"/>
  <c r="K20" i="1"/>
  <c r="D19" i="1"/>
  <c r="C19" i="1"/>
  <c r="J19" i="1" s="1"/>
  <c r="K17" i="1"/>
  <c r="J17" i="1"/>
  <c r="G5" i="1"/>
  <c r="G12" i="1" l="1"/>
  <c r="G10" i="1"/>
  <c r="H10" i="1"/>
  <c r="C77" i="1"/>
  <c r="D22" i="1"/>
  <c r="J76" i="1"/>
  <c r="G9" i="1"/>
  <c r="J22" i="1"/>
  <c r="K76" i="1"/>
  <c r="H9" i="1"/>
  <c r="K19" i="1"/>
  <c r="K22" i="1" s="1"/>
  <c r="C22" i="1"/>
  <c r="J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Lucko</author>
    <author>Jocelyn Brekken</author>
  </authors>
  <commentList>
    <comment ref="J2" authorId="0" shapeId="0" xr:uid="{0CBC05DE-AC7D-4A31-867B-1C0AE2CABB6D}">
      <text>
        <r>
          <rPr>
            <b/>
            <sz val="9"/>
            <color indexed="81"/>
            <rFont val="Times New Roman"/>
            <family val="1"/>
          </rPr>
          <t xml:space="preserve">(12) Enter </t>
        </r>
        <r>
          <rPr>
            <sz val="9"/>
            <color indexed="81"/>
            <rFont val="Times New Roman"/>
            <family val="1"/>
          </rPr>
          <t>the name, title, and email address of the individual with institutional responsibility for financial reporting who reviewed this worksheet and the approval date.  This approval is required of the proposal budget and each financial report to ensure ease and accuracy of reporting.</t>
        </r>
      </text>
    </comment>
    <comment ref="A4" authorId="1" shapeId="0" xr:uid="{0F8BBEA1-AB87-462F-B02A-60E1059ED7F2}">
      <text>
        <r>
          <rPr>
            <sz val="9"/>
            <color indexed="81"/>
            <rFont val="Times New Roman"/>
            <family val="1"/>
          </rPr>
          <t>(1) Enter the grantee organization's legal name.</t>
        </r>
      </text>
    </comment>
    <comment ref="A5" authorId="1" shapeId="0" xr:uid="{CD567875-5288-4585-A4D9-9CB60DF9C964}">
      <text>
        <r>
          <rPr>
            <sz val="9"/>
            <color indexed="81"/>
            <rFont val="Times New Roman"/>
            <family val="1"/>
          </rPr>
          <t>(2) Enter the grant title.</t>
        </r>
      </text>
    </comment>
    <comment ref="A6" authorId="1" shapeId="0" xr:uid="{B1E5F294-5364-430B-AC19-65512AB894A4}">
      <text>
        <r>
          <rPr>
            <sz val="9"/>
            <color indexed="81"/>
            <rFont val="Times New Roman"/>
            <family val="1"/>
          </rPr>
          <t>(3) Enter the start date of the grant.</t>
        </r>
      </text>
    </comment>
    <comment ref="A7" authorId="1" shapeId="0" xr:uid="{34B21A71-528F-4DA8-8C57-656623094373}">
      <text>
        <r>
          <rPr>
            <sz val="9"/>
            <color indexed="81"/>
            <rFont val="Times New Roman"/>
            <family val="1"/>
          </rPr>
          <t>(4) Enter the end date of the grant.</t>
        </r>
      </text>
    </comment>
    <comment ref="A8" authorId="1" shapeId="0" xr:uid="{FEB10634-D1F7-4AD3-9609-6361FD6C89C5}">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CLIR staff if a different closing balance is needed.)</t>
        </r>
      </text>
    </comment>
    <comment ref="A9" authorId="1" shapeId="0" xr:uid="{6A215771-0BFF-4725-864A-D9207DAD4F2C}">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A10" authorId="1" shapeId="0" xr:uid="{7AB20DEC-A01A-4075-9F3F-E3D8BB150B9B}">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6" authorId="1" shapeId="0" xr:uid="{92822CC9-7EE9-490F-A8E1-DBAF2839E8A5}">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E16" authorId="1" shapeId="0" xr:uid="{113D8A62-45BD-4C4E-B124-0853347F97FD}">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A20" authorId="1" shapeId="0" xr:uid="{BA04BBB3-EF90-406C-ACAD-F87718B07B3F}">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A24" authorId="0" shapeId="0" xr:uid="{43E1ED0F-A36C-4337-919F-CB7A04242E6E}">
      <text>
        <r>
          <rPr>
            <sz val="9"/>
            <color indexed="81"/>
            <rFont val="Times New Roman"/>
            <family val="1"/>
          </rPr>
          <t xml:space="preserve">(10) </t>
        </r>
        <r>
          <rPr>
            <b/>
            <sz val="9"/>
            <color indexed="81"/>
            <rFont val="Times New Roman"/>
            <family val="1"/>
          </rPr>
          <t>Select</t>
        </r>
        <r>
          <rPr>
            <sz val="9"/>
            <color indexed="81"/>
            <rFont val="Times New Roman"/>
            <family val="1"/>
          </rPr>
          <t xml:space="preserve"> the category of expense (Salaries/Wages, Fringe benefits, Training/Consultant fees, Administrative support, Equipment/Supplies, Services, Conference expenses, Other costs).</t>
        </r>
      </text>
    </comment>
    <comment ref="B24" authorId="1" shapeId="0" xr:uid="{AB47F6FD-DDF3-4872-A146-1F9971118959}">
      <text>
        <r>
          <rPr>
            <sz val="9"/>
            <color indexed="81"/>
            <rFont val="Times New Roman"/>
            <family val="1"/>
          </rPr>
          <t xml:space="preserve">(11) </t>
        </r>
        <r>
          <rPr>
            <b/>
            <sz val="9"/>
            <color indexed="81"/>
            <rFont val="Times New Roman"/>
            <family val="1"/>
          </rPr>
          <t>Enter</t>
        </r>
        <r>
          <rPr>
            <sz val="9"/>
            <color indexed="81"/>
            <rFont val="Times New Roman"/>
            <family val="1"/>
          </rPr>
          <t xml:space="preserve"> expenses by line item in the “Description” column. Each expense must be assigned to one of the major categories listed in the column to the left (Salaries/Wages, Fringe benefits, Training/Consultant fees, Administrative support, Equipment/Supplies, Services, Conference expenses, Other costs). Consult with CLIR staff if additional space is needed.  </t>
        </r>
        <r>
          <rPr>
            <b/>
            <sz val="9"/>
            <color indexed="81"/>
            <rFont val="Times New Roman"/>
            <family val="1"/>
          </rPr>
          <t>Enter</t>
        </r>
        <r>
          <rPr>
            <sz val="9"/>
            <color indexed="81"/>
            <rFont val="Times New Roman"/>
            <family val="1"/>
          </rPr>
          <t xml:space="preserve"> projected expenditure amounts for each category in the “Budgeted” column(s) for each Reporting Period.  </t>
        </r>
        <r>
          <rPr>
            <b/>
            <sz val="9"/>
            <color indexed="81"/>
            <rFont val="Times New Roman"/>
            <family val="1"/>
          </rPr>
          <t>Enter</t>
        </r>
        <r>
          <rPr>
            <sz val="9"/>
            <color indexed="81"/>
            <rFont val="Times New Roman"/>
            <family val="1"/>
          </rPr>
          <t xml:space="preserve"> actual expenditure amounts for each category in the “Actual” column(s) for the current Reporting Period.  </t>
        </r>
        <r>
          <rPr>
            <b/>
            <sz val="9"/>
            <color indexed="81"/>
            <rFont val="Times New Roman"/>
            <family val="1"/>
          </rPr>
          <t xml:space="preserve">Leave “Actual” expense column(s) blank if this is a proposal budget. </t>
        </r>
        <r>
          <rPr>
            <sz val="9"/>
            <color indexed="81"/>
            <rFont val="Times New Roman"/>
            <family val="1"/>
          </rPr>
          <t xml:space="preserve"> 
</t>
        </r>
        <r>
          <rPr>
            <b/>
            <sz val="9"/>
            <color indexed="81"/>
            <rFont val="Times New Roman"/>
            <family val="1"/>
          </rPr>
          <t>Note:</t>
        </r>
        <r>
          <rPr>
            <sz val="9"/>
            <color indexed="81"/>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<sst xmlns="http://schemas.openxmlformats.org/spreadsheetml/2006/main" count="64" uniqueCount="52">
  <si>
    <t>CLIR DIGITIZING HIDDEN COLLECTIONS BUDGET AND FINANCIAL REPORT</t>
  </si>
  <si>
    <t>GRANT INFORMATION</t>
  </si>
  <si>
    <t>Summary of Expenses by Category</t>
  </si>
  <si>
    <r>
      <t xml:space="preserve">Organization Name </t>
    </r>
    <r>
      <rPr>
        <b/>
        <sz val="10"/>
        <color rgb="FFFF0000"/>
        <rFont val="Times New Roman"/>
        <family val="1"/>
      </rPr>
      <t>(1)</t>
    </r>
    <r>
      <rPr>
        <sz val="10"/>
        <color theme="1"/>
        <rFont val="Times New Roman"/>
        <family val="1"/>
      </rPr>
      <t>:</t>
    </r>
  </si>
  <si>
    <t>Budgeted</t>
  </si>
  <si>
    <t>Actual</t>
  </si>
  <si>
    <r>
      <t xml:space="preserve">Grant Title </t>
    </r>
    <r>
      <rPr>
        <b/>
        <sz val="10"/>
        <color rgb="FFFF0000"/>
        <rFont val="Times New Roman"/>
        <family val="1"/>
      </rPr>
      <t>(2)</t>
    </r>
    <r>
      <rPr>
        <sz val="10"/>
        <color theme="1"/>
        <rFont val="Times New Roman"/>
        <family val="1"/>
      </rPr>
      <t>:</t>
    </r>
  </si>
  <si>
    <t>Salaries/wages</t>
  </si>
  <si>
    <r>
      <t xml:space="preserve">Grant Start Date </t>
    </r>
    <r>
      <rPr>
        <b/>
        <sz val="10"/>
        <color rgb="FFFF0000"/>
        <rFont val="Times New Roman"/>
        <family val="1"/>
      </rPr>
      <t>(3)</t>
    </r>
    <r>
      <rPr>
        <sz val="10"/>
        <color theme="1"/>
        <rFont val="Times New Roman"/>
        <family val="1"/>
      </rPr>
      <t>:</t>
    </r>
  </si>
  <si>
    <t>Fringe benefits</t>
  </si>
  <si>
    <r>
      <t xml:space="preserve">Grant End Date </t>
    </r>
    <r>
      <rPr>
        <b/>
        <sz val="10"/>
        <color rgb="FFFF0000"/>
        <rFont val="Times New Roman"/>
        <family val="1"/>
      </rPr>
      <t>(4)</t>
    </r>
    <r>
      <rPr>
        <sz val="10"/>
        <color theme="1"/>
        <rFont val="Times New Roman"/>
        <family val="1"/>
      </rPr>
      <t>:</t>
    </r>
  </si>
  <si>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</si>
  <si>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</si>
  <si>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</si>
  <si>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</si>
  <si>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Services</t>
  </si>
  <si>
    <t>Email:</t>
  </si>
  <si>
    <r>
      <rPr>
        <sz val="10"/>
        <rFont val="Times New Roman"/>
        <family val="1"/>
      </rPr>
      <t xml:space="preserve">Reference Number </t>
    </r>
    <r>
      <rPr>
        <b/>
        <sz val="10"/>
        <color rgb="FFFF0000"/>
        <rFont val="Times New Roman"/>
        <family val="1"/>
      </rPr>
      <t>(7)</t>
    </r>
    <r>
      <rPr>
        <sz val="10"/>
        <rFont val="Times New Roman"/>
        <family val="1"/>
      </rPr>
      <t>:</t>
    </r>
  </si>
  <si>
    <t>Other costs</t>
  </si>
  <si>
    <t>Date:</t>
  </si>
  <si>
    <t>Cells shaded gray contain formulas that cannot be edited. Hover over red numbered items for additional guidance (also located in “Instructions” tab).*</t>
  </si>
  <si>
    <r>
      <t xml:space="preserve">Reporting Period I </t>
    </r>
    <r>
      <rPr>
        <b/>
        <sz val="10"/>
        <color rgb="FFFF0000"/>
        <rFont val="Times New Roman"/>
        <family val="1"/>
      </rPr>
      <t>(8)</t>
    </r>
  </si>
  <si>
    <t>Total Grant Period</t>
  </si>
  <si>
    <t>Description</t>
  </si>
  <si>
    <t>Opening Balance</t>
  </si>
  <si>
    <r>
      <t xml:space="preserve">Investment Income </t>
    </r>
    <r>
      <rPr>
        <b/>
        <sz val="10"/>
        <color rgb="FFFF0000"/>
        <rFont val="Times New Roman"/>
        <family val="1"/>
      </rPr>
      <t>(9)</t>
    </r>
  </si>
  <si>
    <t>Total Expenses</t>
  </si>
  <si>
    <t>Closing Balance</t>
  </si>
  <si>
    <r>
      <t xml:space="preserve">Category </t>
    </r>
    <r>
      <rPr>
        <b/>
        <sz val="10"/>
        <color rgb="FFFF0000"/>
        <rFont val="Times New Roman"/>
        <family val="1"/>
      </rPr>
      <t>(10)</t>
    </r>
    <r>
      <rPr>
        <sz val="10"/>
        <color theme="1"/>
        <rFont val="Times New Roman"/>
        <family val="1"/>
      </rPr>
      <t>:</t>
    </r>
  </si>
  <si>
    <r>
      <t xml:space="preserve">Expenses </t>
    </r>
    <r>
      <rPr>
        <b/>
        <sz val="10"/>
        <color rgb="FFFF0000"/>
        <rFont val="Times New Roman"/>
        <family val="1"/>
      </rPr>
      <t>(11)</t>
    </r>
    <r>
      <rPr>
        <sz val="10"/>
        <rFont val="Times New Roman"/>
        <family val="1"/>
      </rPr>
      <t>:</t>
    </r>
  </si>
  <si>
    <t>Total Expenses:</t>
  </si>
  <si>
    <t>Variance:</t>
  </si>
  <si>
    <t>*This worksheet should be used both for proposal budgets (budgets submitted with the grant proposal) and for interim and final financial reports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t>
  </si>
  <si>
    <t>Training/consultant fees</t>
  </si>
  <si>
    <t>Administrative support</t>
  </si>
  <si>
    <t>Equipment/Supplies</t>
  </si>
  <si>
    <t>Conference expenses</t>
  </si>
  <si>
    <r>
      <t xml:space="preserve">This budget and financial report has been reviewed and approved by the following individual who has institutional responsibility for financial reporting </t>
    </r>
    <r>
      <rPr>
        <b/>
        <sz val="10"/>
        <color rgb="FFFF0000"/>
        <rFont val="Times New Roman"/>
        <family val="1"/>
      </rPr>
      <t>(12)</t>
    </r>
    <r>
      <rPr>
        <b/>
        <sz val="10"/>
        <color theme="1"/>
        <rFont val="Times New Roman"/>
        <family val="1"/>
      </rPr>
      <t>:</t>
    </r>
  </si>
  <si>
    <r>
      <t xml:space="preserve">Reporting Period II </t>
    </r>
    <r>
      <rPr>
        <b/>
        <sz val="10"/>
        <color rgb="FFFF0000"/>
        <rFont val="Times New Roman"/>
        <family val="1"/>
      </rPr>
      <t>(8)</t>
    </r>
  </si>
  <si>
    <t>Anywhere Historical Society</t>
  </si>
  <si>
    <t>Digitizing our history</t>
  </si>
  <si>
    <t>Salaries/Wages</t>
  </si>
  <si>
    <t>Rate of 48.3%</t>
  </si>
  <si>
    <t>Microfilm regeneration - vendor</t>
  </si>
  <si>
    <t>Digitzation - vendor</t>
  </si>
  <si>
    <t>Hard drives</t>
  </si>
  <si>
    <t>Subcontract to Collaborator 1</t>
  </si>
  <si>
    <t>Shipping</t>
  </si>
  <si>
    <t>TBD-Library Assistant - 0.5 FTE</t>
  </si>
  <si>
    <t>Sally Saveworthy</t>
  </si>
  <si>
    <t>Grants Accountant</t>
  </si>
  <si>
    <t>ssaveworthy@anywhere.org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</si>
</sst>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10"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b/>
      <sz val="9"/>
      <color indexed="81"/>
      <name val="Times New Roman"/>
      <family val="1"/>
    </font>
    <font>
      <sz val="9"/>
      <color indexed="8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CCFFCC"/>
      </patternFill>
    </fill>
    <fill>
      <patternFill patternType="solid">
        <fgColor rgb="FFFFFFFF"/>
        <bgColor indexed="64"/>
      </patternFill>
    </fill>
  </fills>
  <borders count="37">
    <border>
      <left/>
      <right/>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121">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applyAlignment="1">
      <alignment vertical="top"/>
    </xf>
    <xf numFmtId="0" fontId="2" fillId="2" borderId="1" xfId="0" applyFont="1" applyFill="1" applyBorder="1" applyAlignment="1">
      <alignment vertical="top"/>
    </xf>
    <xf numFmtId="0" fontId="2" fillId="2" borderId="0" xfId="0" applyFont="1" applyFill="1"/>
    <xf numFmtId="0" fontId="2" fillId="2" borderId="0" xfId="0" applyFont="1" applyFill="1" applyAlignment="1">
      <alignment vertical="top"/>
    </xf>
    <xf numFmtId="0" fontId="4" fillId="2" borderId="0" xfId="0" applyFont="1" applyFill="1" applyAlignment="1">
      <alignment vertical="top" wrapText="1"/>
    </xf>
    <xf numFmtId="0" fontId="4" fillId="2" borderId="0" xfId="0" applyFont="1" applyFill="1"/>
    <xf numFmtId="0" fontId="4" fillId="2" borderId="2" xfId="0" applyFont="1" applyFill="1" applyBorder="1"/>
    <xf numFmtId="0" fontId="4" fillId="2" borderId="3" xfId="0" applyFont="1" applyFill="1" applyBorder="1"/>
    <xf numFmtId="0" fontId="2" fillId="2" borderId="4" xfId="0" applyFont="1" applyFill="1" applyBorder="1"/>
    <xf numFmtId="0" fontId="2" fillId="2" borderId="5" xfId="0" applyFont="1" applyFill="1" applyBorder="1" applyAlignment="1">
      <alignment horizontal="right"/>
    </xf>
    <xf numFmtId="0" fontId="4" fillId="2" borderId="3" xfId="0" applyFont="1" applyFill="1" applyBorder="1" applyAlignment="1" applyProtection="1">
      <alignment horizontal="center" shrinkToFit="1"/>
      <protection locked="0"/>
    </xf>
    <xf numFmtId="0" fontId="4" fillId="2" borderId="4" xfId="0" applyFont="1" applyFill="1" applyBorder="1" applyAlignment="1">
      <alignment horizontal="center"/>
    </xf>
    <xf numFmtId="164" fontId="2" fillId="3" borderId="11" xfId="0" applyNumberFormat="1" applyFont="1" applyFill="1" applyBorder="1" applyAlignment="1">
      <alignment shrinkToFit="1"/>
    </xf>
    <xf numFmtId="164" fontId="2" fillId="3" borderId="12" xfId="0" applyNumberFormat="1" applyFont="1" applyFill="1" applyBorder="1" applyAlignment="1">
      <alignment shrinkToFit="1"/>
    </xf>
    <xf numFmtId="164" fontId="2" fillId="3" borderId="15" xfId="0" applyNumberFormat="1" applyFont="1" applyFill="1" applyBorder="1" applyAlignment="1">
      <alignment shrinkToFit="1"/>
    </xf>
    <xf numFmtId="164" fontId="2" fillId="3" borderId="16" xfId="0" applyNumberFormat="1" applyFont="1" applyFill="1" applyBorder="1" applyAlignment="1">
      <alignment shrinkToFit="1"/>
    </xf>
    <xf numFmtId="0" fontId="2" fillId="2" borderId="0" xfId="0" applyFont="1" applyFill="1" applyAlignment="1">
      <alignment horizontal="right"/>
    </xf>
    <xf numFmtId="0" fontId="2" fillId="2" borderId="18" xfId="0" applyFont="1" applyFill="1" applyBorder="1" applyAlignment="1">
      <alignment horizontal="right"/>
    </xf>
    <xf numFmtId="164" fontId="2" fillId="3" borderId="22" xfId="0" applyNumberFormat="1" applyFont="1" applyFill="1" applyBorder="1" applyAlignment="1">
      <alignment shrinkToFit="1"/>
    </xf>
    <xf numFmtId="164" fontId="2" fillId="3" borderId="23" xfId="0" applyNumberFormat="1" applyFont="1" applyFill="1" applyBorder="1" applyAlignment="1">
      <alignment shrinkToFit="1"/>
    </xf>
    <xf numFmtId="0" fontId="2" fillId="2" borderId="0" xfId="0" applyFont="1" applyFill="1" applyAlignment="1">
      <alignment vertical="center" wrapText="1"/>
    </xf>
    <xf numFmtId="0" fontId="2" fillId="2" borderId="0" xfId="0" applyFont="1" applyFill="1" applyAlignment="1">
      <alignment horizontal="center"/>
    </xf>
    <xf numFmtId="0" fontId="2" fillId="2" borderId="6" xfId="0" applyFont="1" applyFill="1" applyBorder="1"/>
    <xf numFmtId="0" fontId="4" fillId="5" borderId="0" xfId="0" applyFont="1" applyFill="1" applyAlignment="1">
      <alignment horizontal="center"/>
    </xf>
    <xf numFmtId="0" fontId="2" fillId="2" borderId="19" xfId="0" applyFont="1" applyFill="1" applyBorder="1"/>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165" fontId="2" fillId="3" borderId="2"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2" xfId="0" applyFont="1" applyFill="1" applyBorder="1" applyAlignment="1">
      <alignment horizontal="center"/>
    </xf>
    <xf numFmtId="0" fontId="4" fillId="3" borderId="25" xfId="0" applyFont="1" applyFill="1" applyBorder="1" applyAlignment="1">
      <alignment horizontal="center"/>
    </xf>
    <xf numFmtId="0" fontId="2" fillId="2" borderId="2" xfId="0" applyFont="1" applyFill="1" applyBorder="1" applyAlignment="1">
      <alignment horizontal="left"/>
    </xf>
    <xf numFmtId="0" fontId="2" fillId="2" borderId="19" xfId="0" applyFont="1" applyFill="1" applyBorder="1" applyAlignment="1">
      <alignment horizontal="right"/>
    </xf>
    <xf numFmtId="39" fontId="6" fillId="3" borderId="26" xfId="0" applyNumberFormat="1" applyFont="1" applyFill="1" applyBorder="1" applyAlignment="1">
      <alignment horizontal="right"/>
    </xf>
    <xf numFmtId="39" fontId="6" fillId="3" borderId="27" xfId="0" applyNumberFormat="1" applyFont="1" applyFill="1" applyBorder="1"/>
    <xf numFmtId="39" fontId="6" fillId="5" borderId="0" xfId="0" applyNumberFormat="1" applyFont="1" applyFill="1"/>
    <xf numFmtId="39" fontId="6" fillId="5" borderId="0" xfId="0" applyNumberFormat="1" applyFont="1" applyFill="1" applyAlignment="1">
      <alignment horizontal="right"/>
    </xf>
    <xf numFmtId="39" fontId="2" fillId="2" borderId="0" xfId="0" applyNumberFormat="1" applyFont="1" applyFill="1"/>
    <xf numFmtId="39" fontId="2" fillId="3" borderId="26" xfId="0" applyNumberFormat="1" applyFont="1" applyFill="1" applyBorder="1"/>
    <xf numFmtId="39" fontId="2" fillId="3" borderId="27" xfId="0" applyNumberFormat="1" applyFont="1" applyFill="1" applyBorder="1"/>
    <xf numFmtId="0" fontId="2" fillId="2" borderId="4" xfId="0" applyFont="1" applyFill="1" applyBorder="1" applyAlignment="1">
      <alignment horizontal="right"/>
    </xf>
    <xf numFmtId="39" fontId="2" fillId="3" borderId="24" xfId="0" applyNumberFormat="1" applyFont="1" applyFill="1" applyBorder="1"/>
    <xf numFmtId="39" fontId="2" fillId="2" borderId="25" xfId="0" applyNumberFormat="1" applyFont="1" applyFill="1" applyBorder="1" applyProtection="1">
      <protection locked="0"/>
    </xf>
    <xf numFmtId="39" fontId="2" fillId="5" borderId="0" xfId="0" applyNumberFormat="1" applyFont="1" applyFill="1" applyProtection="1">
      <protection locked="0"/>
    </xf>
    <xf numFmtId="39" fontId="2" fillId="5" borderId="0" xfId="0" applyNumberFormat="1" applyFont="1" applyFill="1"/>
    <xf numFmtId="39" fontId="2" fillId="3" borderId="25" xfId="0" applyNumberFormat="1" applyFont="1" applyFill="1" applyBorder="1"/>
    <xf numFmtId="0" fontId="2" fillId="2" borderId="28" xfId="0" applyFont="1" applyFill="1" applyBorder="1"/>
    <xf numFmtId="0" fontId="2" fillId="2" borderId="28" xfId="0" applyFont="1" applyFill="1" applyBorder="1" applyAlignment="1">
      <alignment horizontal="left"/>
    </xf>
    <xf numFmtId="39" fontId="7" fillId="2" borderId="2" xfId="0" applyNumberFormat="1" applyFont="1" applyFill="1" applyBorder="1"/>
    <xf numFmtId="39" fontId="7" fillId="2" borderId="4" xfId="0" applyNumberFormat="1" applyFont="1" applyFill="1" applyBorder="1"/>
    <xf numFmtId="39" fontId="7" fillId="5" borderId="0" xfId="0" applyNumberFormat="1" applyFont="1" applyFill="1"/>
    <xf numFmtId="0" fontId="2" fillId="2" borderId="29" xfId="0" applyFont="1" applyFill="1" applyBorder="1" applyAlignment="1">
      <alignment shrinkToFit="1"/>
    </xf>
    <xf numFmtId="39" fontId="2" fillId="2" borderId="30" xfId="0" applyNumberFormat="1" applyFont="1" applyFill="1" applyBorder="1"/>
    <xf numFmtId="39" fontId="2" fillId="2" borderId="31" xfId="0" applyNumberFormat="1" applyFont="1" applyFill="1" applyBorder="1"/>
    <xf numFmtId="39" fontId="2" fillId="3" borderId="30" xfId="0" applyNumberFormat="1" applyFont="1" applyFill="1" applyBorder="1"/>
    <xf numFmtId="39" fontId="2" fillId="3" borderId="31" xfId="0" applyNumberFormat="1" applyFont="1" applyFill="1" applyBorder="1"/>
    <xf numFmtId="0" fontId="2" fillId="2" borderId="32" xfId="0" applyFont="1" applyFill="1" applyBorder="1" applyProtection="1">
      <protection locked="0"/>
    </xf>
    <xf numFmtId="0" fontId="2" fillId="2" borderId="29" xfId="0" applyFont="1" applyFill="1" applyBorder="1" applyAlignment="1" applyProtection="1">
      <alignment wrapText="1"/>
      <protection locked="0"/>
    </xf>
    <xf numFmtId="39" fontId="2" fillId="2" borderId="30" xfId="0" applyNumberFormat="1" applyFont="1" applyFill="1" applyBorder="1" applyProtection="1">
      <protection locked="0"/>
    </xf>
    <xf numFmtId="39" fontId="2" fillId="2" borderId="31" xfId="0" applyNumberFormat="1" applyFont="1" applyFill="1" applyBorder="1" applyProtection="1">
      <protection locked="0"/>
    </xf>
    <xf numFmtId="0" fontId="2" fillId="2" borderId="33" xfId="0" applyFont="1" applyFill="1" applyBorder="1" applyProtection="1">
      <protection locked="0"/>
    </xf>
    <xf numFmtId="0" fontId="2" fillId="2" borderId="33" xfId="0" applyFont="1" applyFill="1" applyBorder="1" applyAlignment="1" applyProtection="1">
      <alignment wrapText="1"/>
      <protection locked="0"/>
    </xf>
    <xf numFmtId="39" fontId="2" fillId="2" borderId="15" xfId="0" applyNumberFormat="1" applyFont="1" applyFill="1" applyBorder="1" applyProtection="1">
      <protection locked="0"/>
    </xf>
    <xf numFmtId="39" fontId="2" fillId="2" borderId="16" xfId="0" applyNumberFormat="1" applyFont="1" applyFill="1" applyBorder="1" applyProtection="1">
      <protection locked="0"/>
    </xf>
    <xf numFmtId="39" fontId="2" fillId="3" borderId="16" xfId="0" applyNumberFormat="1" applyFont="1" applyFill="1" applyBorder="1"/>
    <xf numFmtId="0" fontId="2" fillId="2" borderId="34" xfId="0" applyFont="1" applyFill="1" applyBorder="1" applyProtection="1">
      <protection locked="0"/>
    </xf>
    <xf numFmtId="39" fontId="2" fillId="2" borderId="35" xfId="0" applyNumberFormat="1" applyFont="1" applyFill="1" applyBorder="1" applyProtection="1">
      <protection locked="0"/>
    </xf>
    <xf numFmtId="39" fontId="2" fillId="2" borderId="36" xfId="0" applyNumberFormat="1" applyFont="1" applyFill="1" applyBorder="1" applyProtection="1">
      <protection locked="0"/>
    </xf>
    <xf numFmtId="0" fontId="2" fillId="2" borderId="0" xfId="0" applyFont="1" applyFill="1" applyProtection="1">
      <protection locked="0"/>
    </xf>
    <xf numFmtId="0" fontId="2" fillId="2" borderId="33" xfId="0" applyFont="1" applyFill="1" applyBorder="1" applyAlignment="1">
      <alignment shrinkToFit="1"/>
    </xf>
    <xf numFmtId="39" fontId="2" fillId="2" borderId="35" xfId="0" applyNumberFormat="1" applyFont="1" applyFill="1" applyBorder="1"/>
    <xf numFmtId="39" fontId="2" fillId="2" borderId="36" xfId="0" applyNumberFormat="1" applyFont="1" applyFill="1" applyBorder="1"/>
    <xf numFmtId="39" fontId="2" fillId="3" borderId="15" xfId="0" applyNumberFormat="1" applyFont="1" applyFill="1" applyBorder="1"/>
    <xf numFmtId="0" fontId="2" fillId="2" borderId="28" xfId="0" applyFont="1" applyFill="1" applyBorder="1" applyAlignment="1">
      <alignment horizontal="right"/>
    </xf>
    <xf numFmtId="39" fontId="2" fillId="5" borderId="0" xfId="0" applyNumberFormat="1" applyFont="1" applyFill="1" applyAlignment="1">
      <alignment horizontal="right"/>
    </xf>
    <xf numFmtId="0" fontId="2" fillId="2" borderId="0" xfId="0" applyFont="1" applyFill="1" applyAlignment="1">
      <alignment wrapText="1"/>
    </xf>
    <xf numFmtId="0" fontId="0" fillId="2" borderId="0" xfId="0" applyFill="1"/>
    <xf numFmtId="0" fontId="2" fillId="2" borderId="0" xfId="0" applyFont="1" applyFill="1" applyBorder="1" applyAlignment="1">
      <alignment horizontal="right"/>
    </xf>
    <xf numFmtId="0" fontId="2" fillId="2" borderId="0" xfId="0" applyFont="1" applyFill="1" applyBorder="1" applyAlignment="1" applyProtection="1">
      <alignment horizontal="left"/>
      <protection locked="0"/>
    </xf>
    <xf numFmtId="0" fontId="2" fillId="4" borderId="0" xfId="0" applyFont="1" applyFill="1" applyBorder="1" applyAlignment="1" applyProtection="1">
      <alignment horizontal="left"/>
      <protection locked="0"/>
    </xf>
    <xf numFmtId="0" fontId="2" fillId="2" borderId="0" xfId="0" applyFont="1" applyFill="1" applyAlignment="1">
      <alignment horizontal="left" vertical="top" wrapText="1"/>
    </xf>
    <xf numFmtId="164" fontId="2" fillId="2" borderId="0" xfId="0" applyNumberFormat="1" applyFont="1" applyFill="1" applyAlignment="1">
      <alignment horizontal="lef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39" fontId="7" fillId="3" borderId="2" xfId="0" applyNumberFormat="1" applyFont="1" applyFill="1" applyBorder="1" applyAlignment="1">
      <alignment horizontal="center"/>
    </xf>
    <xf numFmtId="39" fontId="7" fillId="3" borderId="4" xfId="0" applyNumberFormat="1" applyFont="1" applyFill="1" applyBorder="1" applyAlignment="1">
      <alignment horizontal="center"/>
    </xf>
    <xf numFmtId="39" fontId="2" fillId="3" borderId="2" xfId="0" applyNumberFormat="1" applyFont="1" applyFill="1" applyBorder="1" applyAlignment="1">
      <alignment horizontal="right"/>
    </xf>
    <xf numFmtId="39" fontId="2" fillId="3" borderId="4" xfId="0" applyNumberFormat="1" applyFont="1" applyFill="1" applyBorder="1" applyAlignment="1">
      <alignment horizontal="right"/>
    </xf>
    <xf numFmtId="49" fontId="2" fillId="2" borderId="13" xfId="0" applyNumberFormat="1" applyFont="1" applyFill="1" applyBorder="1" applyAlignment="1" applyProtection="1">
      <alignment horizontal="left"/>
      <protection locked="0"/>
    </xf>
    <xf numFmtId="49" fontId="2" fillId="2" borderId="14"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49" fontId="2" fillId="2" borderId="20" xfId="0" applyNumberFormat="1" applyFont="1" applyFill="1" applyBorder="1" applyAlignment="1" applyProtection="1">
      <alignment horizontal="left"/>
      <protection locked="0"/>
    </xf>
    <xf numFmtId="49" fontId="2" fillId="2" borderId="21" xfId="0" applyNumberFormat="1"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14" fontId="2" fillId="2" borderId="6" xfId="0" applyNumberFormat="1" applyFont="1" applyFill="1" applyBorder="1" applyAlignment="1" applyProtection="1">
      <alignment horizontal="left"/>
      <protection locked="0"/>
    </xf>
    <xf numFmtId="0" fontId="2" fillId="4" borderId="17" xfId="0" applyFont="1" applyFill="1" applyBorder="1" applyAlignment="1" applyProtection="1">
      <alignment horizontal="left"/>
      <protection locked="0"/>
    </xf>
    <xf numFmtId="164" fontId="2" fillId="2" borderId="0" xfId="0" applyNumberFormat="1" applyFont="1" applyFill="1" applyAlignment="1" applyProtection="1">
      <alignment horizontal="left"/>
      <protection locked="0"/>
    </xf>
    <xf numFmtId="164" fontId="2" fillId="2" borderId="6" xfId="0" applyNumberFormat="1" applyFont="1" applyFill="1" applyBorder="1" applyAlignment="1" applyProtection="1">
      <alignment horizontal="left"/>
      <protection locked="0"/>
    </xf>
    <xf numFmtId="0" fontId="4" fillId="2" borderId="0" xfId="0" applyFont="1" applyFill="1" applyAlignment="1">
      <alignment horizontal="left" vertical="top" wrapText="1"/>
    </xf>
    <xf numFmtId="0" fontId="4" fillId="2" borderId="3" xfId="0" applyFont="1" applyFill="1" applyBorder="1" applyAlignment="1">
      <alignment horizontal="center"/>
    </xf>
    <xf numFmtId="0" fontId="2" fillId="2" borderId="0" xfId="0" applyFont="1" applyFill="1" applyAlignment="1" applyProtection="1">
      <alignment horizontal="left"/>
      <protection locked="0"/>
    </xf>
    <xf numFmtId="0" fontId="2" fillId="2" borderId="6" xfId="0" applyFont="1" applyFill="1" applyBorder="1" applyAlignment="1" applyProtection="1">
      <alignment horizontal="left"/>
      <protection locked="0"/>
    </xf>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49" fontId="2" fillId="2" borderId="9"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xf numFmtId="0" fontId="0" fillId="0" borderId="0" xfId="0"/>
    <xf numFmtId="14" fontId="2" fillId="4" borderId="3"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16</xdr:row>
      <xdr:rowOff>169861</xdr:rowOff>
    </xdr:from>
    <xdr:to>
      <xdr:col>3</xdr:col>
      <xdr:colOff>52730</xdr:colOff>
      <xdr:row>16</xdr:row>
      <xdr:rowOff>169861</xdr:rowOff>
    </xdr:to>
    <xdr:cxnSp macro="">
      <xdr:nvCxnSpPr>
        <xdr:cNvPr id="2" name="Straight Connector 1">
          <a:extLst>
            <a:ext uri="{FF2B5EF4-FFF2-40B4-BE49-F238E27FC236}">
              <a16:creationId xmlns:a16="http://schemas.microsoft.com/office/drawing/2014/main" id="{A3092328-882D-451F-8158-824FBA6EA242}"/>
            </a:ext>
          </a:extLst>
        </xdr:cNvPr>
        <xdr:cNvCxnSpPr/>
      </xdr:nvCxnSpPr>
      <xdr:spPr>
        <a:xfrm>
          <a:off x="4218965" y="2703511"/>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16</xdr:row>
      <xdr:rowOff>168500</xdr:rowOff>
    </xdr:from>
    <xdr:to>
      <xdr:col>10</xdr:col>
      <xdr:colOff>40788</xdr:colOff>
      <xdr:row>16</xdr:row>
      <xdr:rowOff>168500</xdr:rowOff>
    </xdr:to>
    <xdr:cxnSp macro="">
      <xdr:nvCxnSpPr>
        <xdr:cNvPr id="3" name="Straight Connector 2">
          <a:extLst>
            <a:ext uri="{FF2B5EF4-FFF2-40B4-BE49-F238E27FC236}">
              <a16:creationId xmlns:a16="http://schemas.microsoft.com/office/drawing/2014/main" id="{93056B23-7491-4ACE-8419-F1CA36BD9911}"/>
            </a:ext>
          </a:extLst>
        </xdr:cNvPr>
        <xdr:cNvCxnSpPr/>
      </xdr:nvCxnSpPr>
      <xdr:spPr>
        <a:xfrm>
          <a:off x="10226823" y="2702150"/>
          <a:ext cx="438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16</xdr:row>
      <xdr:rowOff>169861</xdr:rowOff>
    </xdr:from>
    <xdr:to>
      <xdr:col>5</xdr:col>
      <xdr:colOff>52730</xdr:colOff>
      <xdr:row>16</xdr:row>
      <xdr:rowOff>169861</xdr:rowOff>
    </xdr:to>
    <xdr:cxnSp macro="">
      <xdr:nvCxnSpPr>
        <xdr:cNvPr id="4" name="Straight Connector 3">
          <a:extLst>
            <a:ext uri="{FF2B5EF4-FFF2-40B4-BE49-F238E27FC236}">
              <a16:creationId xmlns:a16="http://schemas.microsoft.com/office/drawing/2014/main" id="{1BBD20B9-0706-4034-A93C-3B439D96BC71}"/>
            </a:ext>
          </a:extLst>
        </xdr:cNvPr>
        <xdr:cNvCxnSpPr/>
      </xdr:nvCxnSpPr>
      <xdr:spPr>
        <a:xfrm>
          <a:off x="4218965" y="3055936"/>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5D77D2A2-AC74-4C0A-B450-39F158A67671}"/>
            </a:ext>
          </a:extLst>
        </xdr:cNvPr>
        <xdr:cNvSpPr txBox="1"/>
      </xdr:nvSpPr>
      <xdr:spPr>
        <a:xfrm>
          <a:off x="0" y="0"/>
          <a:ext cx="90427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Please discuss the appropriate start date for this grant with CLIR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CLIR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last reporting period may vary.  Please discuss appropriate reporting periods for this grant with CLIR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spcBef>
              <a:spcPts val="0"/>
            </a:spcBef>
            <a:spcAft>
              <a:spcPts val="600"/>
            </a:spcAft>
          </a:pPr>
          <a:r>
            <a:rPr kumimoji="0" lang="en-US" sz="1100" b="1" i="0" u="none" strike="noStrike" kern="0" cap="none" spc="0" normalizeH="0" baseline="0" noProof="0">
              <a:ln>
                <a:noFill/>
              </a:ln>
              <a:solidFill>
                <a:srgbClr val="FF0000"/>
              </a:solidFill>
              <a:effectLst/>
              <a:uLnTx/>
              <a:uFillTx/>
              <a:latin typeface="Times New Roman" panose="02020603050405020304" pitchFamily="18" charset="0"/>
              <a:ea typeface="Calibri" panose="020F0502020204030204" pitchFamily="34" charset="0"/>
              <a:cs typeface="Times New Roman" panose="02020603050405020304" pitchFamily="18" charset="0"/>
            </a:rPr>
            <a:t>(10)</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Select</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the category of expense (Salaries/Wages, Fringe benefits, Consultant/training fees, Supplies/materials, Services, Other costs).</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by line item in the “Description” column.  Each</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expense must be assigned to one of </a:t>
          </a:r>
          <a:r>
            <a:rPr lang="en-US" sz="1100">
              <a:effectLst/>
              <a:latin typeface="Times New Roman" panose="02020603050405020304" pitchFamily="18" charset="0"/>
              <a:ea typeface="Calibri" panose="020F0502020204030204" pitchFamily="34" charset="0"/>
              <a:cs typeface="Times New Roman" panose="02020603050405020304" pitchFamily="18" charset="0"/>
            </a:rPr>
            <a:t>the major categories listed in 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column to the left </a:t>
          </a:r>
          <a:r>
            <a:rPr lang="en-US" sz="1100">
              <a:effectLst/>
              <a:latin typeface="Times New Roman" panose="02020603050405020304" pitchFamily="18" charset="0"/>
              <a:ea typeface="Calibri" panose="020F0502020204030204" pitchFamily="34" charset="0"/>
              <a:cs typeface="Times New Roman" panose="02020603050405020304" pitchFamily="18" charset="0"/>
            </a:rPr>
            <a:t>(Salaries and wages, Fringe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benefits, Consultant and training fees,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Supplies and materials, Services, Other costs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Consult with CLIR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DC1B3-89C4-4156-A440-07B95A1BB353}">
  <sheetPr codeName="Report"/>
  <dimension ref="A1:K86"/>
  <sheetViews>
    <sheetView tabSelected="1" zoomScaleNormal="100" zoomScaleSheetLayoutView="100" workbookViewId="0">
      <selection activeCell="H16" sqref="H16"/>
    </sheetView>
  </sheetViews>
  <sheetFormatPr defaultColWidth="9.140625" defaultRowHeight="12.75" x14ac:dyDescent="0.2"/>
  <cols>
    <col min="1" max="1" width="18.85546875" style="5" customWidth="1"/>
    <col min="2" max="2" width="30.7109375" style="5" customWidth="1"/>
    <col min="3" max="8" width="13.7109375" style="5" customWidth="1"/>
    <col min="9" max="9" width="7.85546875" style="5" customWidth="1"/>
    <col min="10" max="11" width="13.7109375" style="5" customWidth="1"/>
    <col min="12" max="13" width="9.140625" style="5"/>
    <col min="14" max="16" width="13.7109375" style="5" customWidth="1"/>
    <col min="17" max="16384" width="9.140625" style="5"/>
  </cols>
  <sheetData>
    <row r="1" spans="1:11" s="2" customFormat="1" ht="16.5" thickBot="1" x14ac:dyDescent="0.3">
      <c r="A1" s="1" t="s">
        <v>0</v>
      </c>
      <c r="C1" s="3"/>
      <c r="D1" s="3"/>
      <c r="E1" s="3"/>
      <c r="F1" s="3"/>
      <c r="G1" s="3"/>
      <c r="H1" s="3"/>
      <c r="I1" s="4"/>
      <c r="J1" s="4"/>
      <c r="K1" s="4"/>
    </row>
    <row r="2" spans="1:11" ht="15" customHeight="1" thickTop="1" x14ac:dyDescent="0.2">
      <c r="B2" s="6"/>
      <c r="C2" s="6"/>
      <c r="D2" s="6"/>
      <c r="E2" s="6"/>
      <c r="F2" s="6"/>
      <c r="G2" s="6"/>
      <c r="H2" s="6"/>
      <c r="I2" s="7"/>
      <c r="J2" s="111" t="s">
        <v>37</v>
      </c>
      <c r="K2" s="111"/>
    </row>
    <row r="3" spans="1:11" ht="15" customHeight="1" x14ac:dyDescent="0.2">
      <c r="A3" s="91" t="s">
        <v>1</v>
      </c>
      <c r="B3" s="112"/>
      <c r="C3" s="92"/>
      <c r="D3" s="8"/>
      <c r="E3" s="9" t="s">
        <v>2</v>
      </c>
      <c r="F3" s="10"/>
      <c r="G3" s="10"/>
      <c r="H3" s="11"/>
      <c r="I3" s="7"/>
      <c r="J3" s="111"/>
      <c r="K3" s="111"/>
    </row>
    <row r="4" spans="1:11" ht="12.75" customHeight="1" x14ac:dyDescent="0.2">
      <c r="A4" s="12" t="s">
        <v>3</v>
      </c>
      <c r="B4" s="113" t="s">
        <v>39</v>
      </c>
      <c r="C4" s="114"/>
      <c r="E4" s="115"/>
      <c r="F4" s="116"/>
      <c r="G4" s="13" t="s">
        <v>4</v>
      </c>
      <c r="H4" s="14" t="s">
        <v>5</v>
      </c>
      <c r="I4" s="7"/>
      <c r="J4" s="111"/>
      <c r="K4" s="111"/>
    </row>
    <row r="5" spans="1:11" ht="15" customHeight="1" x14ac:dyDescent="0.2">
      <c r="A5" s="12" t="s">
        <v>6</v>
      </c>
      <c r="B5" s="113" t="s">
        <v>40</v>
      </c>
      <c r="C5" s="114"/>
      <c r="E5" s="117" t="s">
        <v>7</v>
      </c>
      <c r="F5" s="118"/>
      <c r="G5" s="15">
        <f>SUMIF($A$26:$A$74,"Salaries/Wages",$J$26:$J$74)</f>
        <v>24477</v>
      </c>
      <c r="H5" s="16">
        <f>SUMIF($A$26:$A$74,"Salaries/Wages",$K$26:$K$74)</f>
        <v>0</v>
      </c>
      <c r="I5" s="7"/>
      <c r="J5" s="111"/>
      <c r="K5" s="111"/>
    </row>
    <row r="6" spans="1:11" ht="15" customHeight="1" x14ac:dyDescent="0.2">
      <c r="A6" s="12" t="s">
        <v>8</v>
      </c>
      <c r="B6" s="106">
        <v>44682</v>
      </c>
      <c r="C6" s="107"/>
      <c r="E6" s="99" t="s">
        <v>9</v>
      </c>
      <c r="F6" s="100"/>
      <c r="G6" s="17">
        <f>SUMIF($A$26:$A$74,"Fringe benefits",$J$26:$J$74)</f>
        <v>11823</v>
      </c>
      <c r="H6" s="18">
        <f>SUMIF($A$26:$A$74,"Fringe benefits",$K$26:$K$74)</f>
        <v>0</v>
      </c>
      <c r="I6" s="7"/>
      <c r="J6" s="111"/>
      <c r="K6" s="111"/>
    </row>
    <row r="7" spans="1:11" ht="15" customHeight="1" x14ac:dyDescent="0.2">
      <c r="A7" s="12" t="s">
        <v>10</v>
      </c>
      <c r="B7" s="106">
        <v>45412</v>
      </c>
      <c r="C7" s="107"/>
      <c r="E7" s="99" t="s">
        <v>33</v>
      </c>
      <c r="F7" s="100"/>
      <c r="G7" s="17">
        <f>SUMIF($A$26:$A$74,"Training/consultant fees",$J$26:$J$74)</f>
        <v>0</v>
      </c>
      <c r="H7" s="18">
        <f>SUMIF($A$26:$A$74,"Training/consultant fees",$K$26:$K$74)</f>
        <v>0</v>
      </c>
      <c r="I7" s="19" t="s">
        <v>11</v>
      </c>
      <c r="J7" s="108" t="s">
        <v>49</v>
      </c>
      <c r="K7" s="108"/>
    </row>
    <row r="8" spans="1:11" ht="15" customHeight="1" x14ac:dyDescent="0.2">
      <c r="A8" s="12" t="s">
        <v>12</v>
      </c>
      <c r="B8" s="109">
        <v>304039</v>
      </c>
      <c r="C8" s="110"/>
      <c r="E8" s="99" t="s">
        <v>34</v>
      </c>
      <c r="F8" s="100"/>
      <c r="G8" s="17">
        <f>SUMIF($A$26:$A$74,"Administrative support",$J$26:$J$74)</f>
        <v>0</v>
      </c>
      <c r="H8" s="18">
        <f>SUMIF($A$26:$A$74,"Administrative support",$K$26:$K$74)</f>
        <v>0</v>
      </c>
      <c r="I8" s="19" t="s">
        <v>13</v>
      </c>
      <c r="J8" s="101" t="s">
        <v>50</v>
      </c>
      <c r="K8" s="101"/>
    </row>
    <row r="9" spans="1:11" ht="15" customHeight="1" x14ac:dyDescent="0.25">
      <c r="A9" s="12" t="s">
        <v>14</v>
      </c>
      <c r="B9" s="109"/>
      <c r="C9" s="110"/>
      <c r="E9" s="99" t="s">
        <v>35</v>
      </c>
      <c r="F9" s="100"/>
      <c r="G9" s="17">
        <f>SUMIF($A$26:$A$74,"Equipment/Supplies",$J$26:$J$74)</f>
        <v>1200</v>
      </c>
      <c r="H9" s="18">
        <f>SUMIF($A$26:$A$74,"Equipment/Supplies",$K$26:$K$74)</f>
        <v>0</v>
      </c>
      <c r="I9" s="19" t="s">
        <v>16</v>
      </c>
      <c r="J9" s="119" t="s">
        <v>51</v>
      </c>
      <c r="K9" s="119"/>
    </row>
    <row r="10" spans="1:11" ht="15" customHeight="1" x14ac:dyDescent="0.2">
      <c r="A10" s="20" t="s">
        <v>17</v>
      </c>
      <c r="B10" s="102"/>
      <c r="C10" s="103"/>
      <c r="E10" s="99" t="s">
        <v>15</v>
      </c>
      <c r="F10" s="100"/>
      <c r="G10" s="17">
        <f>SUMIF($A$26:$A$74,"Services",$J$26:$J$74)</f>
        <v>149088</v>
      </c>
      <c r="H10" s="18">
        <f>SUMIF($A$26:$A$74,"Services",$K$26:$K$74)</f>
        <v>0</v>
      </c>
      <c r="I10" s="19" t="s">
        <v>19</v>
      </c>
      <c r="J10" s="120">
        <v>44501</v>
      </c>
      <c r="K10" s="101"/>
    </row>
    <row r="11" spans="1:11" ht="15" customHeight="1" x14ac:dyDescent="0.2">
      <c r="A11" s="83"/>
      <c r="B11" s="84"/>
      <c r="C11" s="84"/>
      <c r="E11" s="99" t="s">
        <v>36</v>
      </c>
      <c r="F11" s="100"/>
      <c r="G11" s="17">
        <f>SUMIF($A$26:$A$74,"Conference expenses",$J$26:$J$74)</f>
        <v>0</v>
      </c>
      <c r="H11" s="18">
        <f>SUMIF($A$26:$A$74,"Conference expenses",$K$26:$K$74)</f>
        <v>0</v>
      </c>
      <c r="I11" s="19"/>
      <c r="J11" s="85"/>
      <c r="K11" s="85"/>
    </row>
    <row r="12" spans="1:11" ht="15" customHeight="1" x14ac:dyDescent="0.2">
      <c r="A12" s="83"/>
      <c r="B12" s="84"/>
      <c r="C12" s="84"/>
      <c r="E12" s="104" t="s">
        <v>18</v>
      </c>
      <c r="F12" s="105"/>
      <c r="G12" s="21">
        <f>SUMIF($A$26:$A$74,"Other costs",$J$26:$J$74)</f>
        <v>117451</v>
      </c>
      <c r="H12" s="22">
        <f>SUMIF($A$26:$A$74,"Other costs",$K$26:$K$74)</f>
        <v>0</v>
      </c>
      <c r="I12" s="19"/>
      <c r="J12" s="85"/>
      <c r="K12" s="85"/>
    </row>
    <row r="13" spans="1:11" ht="9.75" customHeight="1" x14ac:dyDescent="0.2">
      <c r="C13" s="19"/>
      <c r="D13" s="87"/>
      <c r="E13" s="87"/>
      <c r="F13" s="87"/>
      <c r="G13" s="87"/>
      <c r="I13" s="23"/>
      <c r="J13" s="23"/>
      <c r="K13" s="23"/>
    </row>
    <row r="14" spans="1:11" x14ac:dyDescent="0.2">
      <c r="A14" s="88" t="s">
        <v>20</v>
      </c>
      <c r="B14" s="89"/>
      <c r="C14" s="89"/>
      <c r="D14" s="89"/>
      <c r="E14" s="89"/>
      <c r="F14" s="89"/>
      <c r="G14" s="90"/>
      <c r="I14" s="23"/>
      <c r="J14" s="23"/>
      <c r="K14" s="23"/>
    </row>
    <row r="15" spans="1:11" ht="9.75" customHeight="1" x14ac:dyDescent="0.2">
      <c r="A15" s="24"/>
      <c r="B15" s="24"/>
      <c r="C15" s="24"/>
      <c r="D15" s="24"/>
      <c r="E15" s="24"/>
      <c r="F15" s="24"/>
      <c r="G15" s="24"/>
      <c r="H15" s="24"/>
      <c r="I15" s="24"/>
      <c r="J15" s="24"/>
    </row>
    <row r="16" spans="1:11" x14ac:dyDescent="0.2">
      <c r="B16" s="25"/>
      <c r="C16" s="91" t="s">
        <v>21</v>
      </c>
      <c r="D16" s="92"/>
      <c r="E16" s="91" t="s">
        <v>38</v>
      </c>
      <c r="F16" s="92"/>
      <c r="G16" s="26"/>
      <c r="H16" s="26"/>
      <c r="J16" s="93" t="s">
        <v>22</v>
      </c>
      <c r="K16" s="94"/>
    </row>
    <row r="17" spans="1:11" ht="27" customHeight="1" x14ac:dyDescent="0.2">
      <c r="B17" s="27"/>
      <c r="C17" s="28">
        <v>44682</v>
      </c>
      <c r="D17" s="29">
        <v>45046</v>
      </c>
      <c r="E17" s="28">
        <v>44682</v>
      </c>
      <c r="F17" s="29">
        <v>45412</v>
      </c>
      <c r="G17" s="30"/>
      <c r="H17" s="30"/>
      <c r="J17" s="31">
        <f>IF(MIN(A17:I17)=0,"MM/DD/YYYY",MIN(A17:I17))</f>
        <v>44682</v>
      </c>
      <c r="K17" s="32">
        <f>IF(MAX(A17:I17)=0,"MM/DD/YYYY",MAX(A17:I17))</f>
        <v>45412</v>
      </c>
    </row>
    <row r="18" spans="1:11" x14ac:dyDescent="0.2">
      <c r="A18" s="9" t="s">
        <v>23</v>
      </c>
      <c r="B18" s="14"/>
      <c r="C18" s="33" t="s">
        <v>4</v>
      </c>
      <c r="D18" s="34" t="s">
        <v>5</v>
      </c>
      <c r="E18" s="33" t="s">
        <v>4</v>
      </c>
      <c r="F18" s="34" t="s">
        <v>5</v>
      </c>
      <c r="G18" s="26"/>
      <c r="H18" s="26"/>
      <c r="J18" s="35" t="s">
        <v>4</v>
      </c>
      <c r="K18" s="36" t="s">
        <v>5</v>
      </c>
    </row>
    <row r="19" spans="1:11" x14ac:dyDescent="0.2">
      <c r="A19" s="37" t="s">
        <v>24</v>
      </c>
      <c r="B19" s="38"/>
      <c r="C19" s="39">
        <f>B8</f>
        <v>304039</v>
      </c>
      <c r="D19" s="40">
        <f>B9</f>
        <v>0</v>
      </c>
      <c r="E19" s="39">
        <f>D8</f>
        <v>0</v>
      </c>
      <c r="F19" s="40">
        <f>D9</f>
        <v>0</v>
      </c>
      <c r="G19" s="42"/>
      <c r="H19" s="41"/>
      <c r="I19" s="43"/>
      <c r="J19" s="44">
        <f>C19</f>
        <v>304039</v>
      </c>
      <c r="K19" s="45">
        <f>D19</f>
        <v>0</v>
      </c>
    </row>
    <row r="20" spans="1:11" x14ac:dyDescent="0.2">
      <c r="A20" s="37" t="s">
        <v>25</v>
      </c>
      <c r="B20" s="46"/>
      <c r="C20" s="47"/>
      <c r="D20" s="48"/>
      <c r="E20" s="47"/>
      <c r="F20" s="48"/>
      <c r="G20" s="50"/>
      <c r="H20" s="49"/>
      <c r="I20" s="43"/>
      <c r="J20" s="47"/>
      <c r="K20" s="51">
        <f>SUMIFS(A20:I20,$A$18:$I$18,"Actual")</f>
        <v>0</v>
      </c>
    </row>
    <row r="21" spans="1:11" ht="12.75" customHeight="1" x14ac:dyDescent="0.2">
      <c r="A21" s="37" t="s">
        <v>26</v>
      </c>
      <c r="B21" s="46"/>
      <c r="C21" s="47">
        <f t="shared" ref="C21:D21" si="0">C76</f>
        <v>164662</v>
      </c>
      <c r="D21" s="51">
        <f t="shared" si="0"/>
        <v>0</v>
      </c>
      <c r="E21" s="47">
        <f t="shared" ref="E21:F21" si="1">E76</f>
        <v>139377</v>
      </c>
      <c r="F21" s="51">
        <f t="shared" si="1"/>
        <v>0</v>
      </c>
      <c r="G21" s="50"/>
      <c r="H21" s="50"/>
      <c r="I21" s="43"/>
      <c r="J21" s="47">
        <f>SUMIFS(A21:I21,$A$18:$I$18,"Budgeted")</f>
        <v>304039</v>
      </c>
      <c r="K21" s="51">
        <f>SUMIFS(A21:I21,$A$18:$I$18,"Actual")</f>
        <v>0</v>
      </c>
    </row>
    <row r="22" spans="1:11" x14ac:dyDescent="0.2">
      <c r="A22" s="37" t="s">
        <v>27</v>
      </c>
      <c r="B22" s="46"/>
      <c r="C22" s="47">
        <f t="shared" ref="C22:D22" si="2">C19+C20-C21</f>
        <v>139377</v>
      </c>
      <c r="D22" s="51">
        <f t="shared" si="2"/>
        <v>0</v>
      </c>
      <c r="E22" s="47">
        <f t="shared" ref="E22:F22" si="3">E19+E20-E21</f>
        <v>-139377</v>
      </c>
      <c r="F22" s="51">
        <f t="shared" si="3"/>
        <v>0</v>
      </c>
      <c r="G22" s="50"/>
      <c r="H22" s="50"/>
      <c r="I22" s="43"/>
      <c r="J22" s="47">
        <f>J19+J20-J21</f>
        <v>0</v>
      </c>
      <c r="K22" s="51">
        <f>K19+K20-K21</f>
        <v>0</v>
      </c>
    </row>
    <row r="23" spans="1:11" ht="7.5" customHeight="1" x14ac:dyDescent="0.2">
      <c r="C23" s="43"/>
      <c r="D23" s="43"/>
      <c r="E23" s="43"/>
      <c r="F23" s="43"/>
      <c r="G23" s="50"/>
      <c r="H23" s="50"/>
      <c r="I23" s="43"/>
      <c r="J23" s="43"/>
      <c r="K23" s="43"/>
    </row>
    <row r="24" spans="1:11" ht="12.75" customHeight="1" x14ac:dyDescent="0.2">
      <c r="A24" s="52" t="s">
        <v>28</v>
      </c>
      <c r="B24" s="53" t="s">
        <v>29</v>
      </c>
      <c r="C24" s="54"/>
      <c r="D24" s="55"/>
      <c r="E24" s="54"/>
      <c r="F24" s="55"/>
      <c r="G24" s="56"/>
      <c r="H24" s="56"/>
      <c r="I24" s="43"/>
      <c r="J24" s="95"/>
      <c r="K24" s="96"/>
    </row>
    <row r="25" spans="1:11" hidden="1" x14ac:dyDescent="0.2">
      <c r="B25" s="57"/>
      <c r="C25" s="58"/>
      <c r="D25" s="59"/>
      <c r="E25" s="58"/>
      <c r="F25" s="59"/>
      <c r="G25" s="50"/>
      <c r="H25" s="50"/>
      <c r="I25" s="43"/>
      <c r="J25" s="60"/>
      <c r="K25" s="61"/>
    </row>
    <row r="26" spans="1:11" x14ac:dyDescent="0.2">
      <c r="A26" s="62" t="s">
        <v>41</v>
      </c>
      <c r="B26" s="63" t="s">
        <v>48</v>
      </c>
      <c r="C26" s="64">
        <v>7999</v>
      </c>
      <c r="D26" s="65"/>
      <c r="E26" s="64">
        <v>16478</v>
      </c>
      <c r="F26" s="65"/>
      <c r="G26" s="49"/>
      <c r="H26" s="49"/>
      <c r="I26" s="43"/>
      <c r="J26" s="60">
        <f>SUMIFS(A26:I26,$A$18:$I$18,"Budgeted")</f>
        <v>24477</v>
      </c>
      <c r="K26" s="61">
        <f t="shared" ref="K26:K55" si="4">SUMIFS(A26:I26,$A$18:$I$18,"Actual")</f>
        <v>0</v>
      </c>
    </row>
    <row r="27" spans="1:11" x14ac:dyDescent="0.2">
      <c r="A27" s="66" t="s">
        <v>9</v>
      </c>
      <c r="B27" s="63" t="s">
        <v>42</v>
      </c>
      <c r="C27" s="64">
        <v>3864</v>
      </c>
      <c r="D27" s="65"/>
      <c r="E27" s="64">
        <v>7959</v>
      </c>
      <c r="F27" s="65"/>
      <c r="G27" s="49"/>
      <c r="H27" s="49"/>
      <c r="I27" s="43"/>
      <c r="J27" s="60">
        <f t="shared" ref="J27:J55" si="5">SUMIFS(A27:I27,$A$18:$I$18,"Budgeted")</f>
        <v>11823</v>
      </c>
      <c r="K27" s="61">
        <f t="shared" si="4"/>
        <v>0</v>
      </c>
    </row>
    <row r="28" spans="1:11" x14ac:dyDescent="0.2">
      <c r="A28" s="66" t="s">
        <v>15</v>
      </c>
      <c r="B28" s="63" t="s">
        <v>44</v>
      </c>
      <c r="C28" s="64">
        <v>64000</v>
      </c>
      <c r="D28" s="65"/>
      <c r="E28" s="64">
        <v>64000</v>
      </c>
      <c r="F28" s="65"/>
      <c r="G28" s="49"/>
      <c r="H28" s="49"/>
      <c r="I28" s="43"/>
      <c r="J28" s="60">
        <f t="shared" si="5"/>
        <v>128000</v>
      </c>
      <c r="K28" s="61">
        <f t="shared" si="4"/>
        <v>0</v>
      </c>
    </row>
    <row r="29" spans="1:11" x14ac:dyDescent="0.2">
      <c r="A29" s="66" t="s">
        <v>15</v>
      </c>
      <c r="B29" s="63" t="s">
        <v>43</v>
      </c>
      <c r="C29" s="64">
        <v>21088</v>
      </c>
      <c r="D29" s="65"/>
      <c r="E29" s="64"/>
      <c r="F29" s="65"/>
      <c r="G29" s="49"/>
      <c r="H29" s="49"/>
      <c r="I29" s="43"/>
      <c r="J29" s="60">
        <f t="shared" si="5"/>
        <v>21088</v>
      </c>
      <c r="K29" s="61">
        <f t="shared" si="4"/>
        <v>0</v>
      </c>
    </row>
    <row r="30" spans="1:11" x14ac:dyDescent="0.2">
      <c r="A30" s="66" t="s">
        <v>35</v>
      </c>
      <c r="B30" s="63" t="s">
        <v>45</v>
      </c>
      <c r="C30" s="64">
        <v>1200</v>
      </c>
      <c r="D30" s="65"/>
      <c r="E30" s="64"/>
      <c r="F30" s="65"/>
      <c r="G30" s="49"/>
      <c r="H30" s="49"/>
      <c r="I30" s="43"/>
      <c r="J30" s="60">
        <f t="shared" si="5"/>
        <v>1200</v>
      </c>
      <c r="K30" s="61">
        <f t="shared" si="4"/>
        <v>0</v>
      </c>
    </row>
    <row r="31" spans="1:11" x14ac:dyDescent="0.2">
      <c r="A31" s="66" t="s">
        <v>18</v>
      </c>
      <c r="B31" s="63" t="s">
        <v>46</v>
      </c>
      <c r="C31" s="64">
        <v>63511</v>
      </c>
      <c r="D31" s="65"/>
      <c r="E31" s="64">
        <v>47940</v>
      </c>
      <c r="F31" s="65"/>
      <c r="G31" s="49"/>
      <c r="H31" s="49"/>
      <c r="I31" s="43"/>
      <c r="J31" s="60">
        <f t="shared" si="5"/>
        <v>111451</v>
      </c>
      <c r="K31" s="61">
        <f t="shared" si="4"/>
        <v>0</v>
      </c>
    </row>
    <row r="32" spans="1:11" x14ac:dyDescent="0.2">
      <c r="A32" s="66" t="s">
        <v>18</v>
      </c>
      <c r="B32" s="63" t="s">
        <v>47</v>
      </c>
      <c r="C32" s="64">
        <v>3000</v>
      </c>
      <c r="D32" s="65"/>
      <c r="E32" s="64">
        <v>3000</v>
      </c>
      <c r="F32" s="65"/>
      <c r="G32" s="49"/>
      <c r="H32" s="49"/>
      <c r="I32" s="43"/>
      <c r="J32" s="60">
        <f t="shared" si="5"/>
        <v>6000</v>
      </c>
      <c r="K32" s="61">
        <f t="shared" si="4"/>
        <v>0</v>
      </c>
    </row>
    <row r="33" spans="1:11" x14ac:dyDescent="0.2">
      <c r="A33" s="66"/>
      <c r="B33" s="63"/>
      <c r="C33" s="64"/>
      <c r="D33" s="65"/>
      <c r="E33" s="64"/>
      <c r="F33" s="65"/>
      <c r="G33" s="49"/>
      <c r="H33" s="49"/>
      <c r="I33" s="43"/>
      <c r="J33" s="60">
        <f t="shared" si="5"/>
        <v>0</v>
      </c>
      <c r="K33" s="61">
        <f t="shared" si="4"/>
        <v>0</v>
      </c>
    </row>
    <row r="34" spans="1:11" x14ac:dyDescent="0.2">
      <c r="A34" s="66"/>
      <c r="B34" s="63"/>
      <c r="C34" s="64"/>
      <c r="D34" s="65"/>
      <c r="E34" s="64"/>
      <c r="F34" s="65"/>
      <c r="G34" s="49"/>
      <c r="H34" s="49"/>
      <c r="I34" s="43"/>
      <c r="J34" s="60">
        <f t="shared" si="5"/>
        <v>0</v>
      </c>
      <c r="K34" s="61">
        <f t="shared" si="4"/>
        <v>0</v>
      </c>
    </row>
    <row r="35" spans="1:11" x14ac:dyDescent="0.2">
      <c r="A35" s="66"/>
      <c r="B35" s="63"/>
      <c r="C35" s="64"/>
      <c r="D35" s="65"/>
      <c r="E35" s="64"/>
      <c r="F35" s="65"/>
      <c r="G35" s="49"/>
      <c r="H35" s="49"/>
      <c r="I35" s="43"/>
      <c r="J35" s="60">
        <f t="shared" si="5"/>
        <v>0</v>
      </c>
      <c r="K35" s="61">
        <f t="shared" si="4"/>
        <v>0</v>
      </c>
    </row>
    <row r="36" spans="1:11" x14ac:dyDescent="0.2">
      <c r="A36" s="66"/>
      <c r="B36" s="63"/>
      <c r="C36" s="64"/>
      <c r="D36" s="65"/>
      <c r="E36" s="64"/>
      <c r="F36" s="65"/>
      <c r="G36" s="49"/>
      <c r="H36" s="49"/>
      <c r="I36" s="43"/>
      <c r="J36" s="60">
        <f t="shared" si="5"/>
        <v>0</v>
      </c>
      <c r="K36" s="61">
        <f t="shared" si="4"/>
        <v>0</v>
      </c>
    </row>
    <row r="37" spans="1:11" x14ac:dyDescent="0.2">
      <c r="A37" s="66"/>
      <c r="B37" s="63"/>
      <c r="C37" s="64"/>
      <c r="D37" s="65"/>
      <c r="E37" s="64"/>
      <c r="F37" s="65"/>
      <c r="G37" s="49"/>
      <c r="H37" s="49"/>
      <c r="I37" s="43"/>
      <c r="J37" s="60">
        <f t="shared" si="5"/>
        <v>0</v>
      </c>
      <c r="K37" s="61">
        <f t="shared" si="4"/>
        <v>0</v>
      </c>
    </row>
    <row r="38" spans="1:11" x14ac:dyDescent="0.2">
      <c r="A38" s="66"/>
      <c r="B38" s="63"/>
      <c r="C38" s="64"/>
      <c r="D38" s="65"/>
      <c r="E38" s="64"/>
      <c r="F38" s="65"/>
      <c r="G38" s="49"/>
      <c r="H38" s="49"/>
      <c r="I38" s="43"/>
      <c r="J38" s="60">
        <f t="shared" si="5"/>
        <v>0</v>
      </c>
      <c r="K38" s="61">
        <f t="shared" si="4"/>
        <v>0</v>
      </c>
    </row>
    <row r="39" spans="1:11" x14ac:dyDescent="0.2">
      <c r="A39" s="66"/>
      <c r="B39" s="63"/>
      <c r="C39" s="64"/>
      <c r="D39" s="65"/>
      <c r="E39" s="64"/>
      <c r="F39" s="65"/>
      <c r="G39" s="49"/>
      <c r="H39" s="49"/>
      <c r="I39" s="43"/>
      <c r="J39" s="60">
        <f t="shared" si="5"/>
        <v>0</v>
      </c>
      <c r="K39" s="61">
        <f t="shared" si="4"/>
        <v>0</v>
      </c>
    </row>
    <row r="40" spans="1:11" x14ac:dyDescent="0.2">
      <c r="A40" s="66"/>
      <c r="B40" s="63"/>
      <c r="C40" s="64"/>
      <c r="D40" s="65"/>
      <c r="E40" s="64"/>
      <c r="F40" s="65"/>
      <c r="G40" s="49"/>
      <c r="H40" s="49"/>
      <c r="I40" s="43"/>
      <c r="J40" s="60">
        <f t="shared" si="5"/>
        <v>0</v>
      </c>
      <c r="K40" s="61">
        <f t="shared" si="4"/>
        <v>0</v>
      </c>
    </row>
    <row r="41" spans="1:11" x14ac:dyDescent="0.2">
      <c r="A41" s="66"/>
      <c r="B41" s="63"/>
      <c r="C41" s="64"/>
      <c r="D41" s="65"/>
      <c r="E41" s="64"/>
      <c r="F41" s="65"/>
      <c r="G41" s="49"/>
      <c r="H41" s="49"/>
      <c r="I41" s="43"/>
      <c r="J41" s="60">
        <f t="shared" si="5"/>
        <v>0</v>
      </c>
      <c r="K41" s="61">
        <f t="shared" si="4"/>
        <v>0</v>
      </c>
    </row>
    <row r="42" spans="1:11" x14ac:dyDescent="0.2">
      <c r="A42" s="66"/>
      <c r="B42" s="63"/>
      <c r="C42" s="64"/>
      <c r="D42" s="65"/>
      <c r="E42" s="64"/>
      <c r="F42" s="65"/>
      <c r="G42" s="49"/>
      <c r="H42" s="49"/>
      <c r="I42" s="43"/>
      <c r="J42" s="60">
        <f t="shared" si="5"/>
        <v>0</v>
      </c>
      <c r="K42" s="61">
        <f t="shared" si="4"/>
        <v>0</v>
      </c>
    </row>
    <row r="43" spans="1:11" x14ac:dyDescent="0.2">
      <c r="A43" s="66"/>
      <c r="B43" s="63"/>
      <c r="C43" s="64"/>
      <c r="D43" s="65"/>
      <c r="E43" s="64"/>
      <c r="F43" s="65"/>
      <c r="G43" s="49"/>
      <c r="H43" s="49"/>
      <c r="I43" s="43"/>
      <c r="J43" s="60">
        <f t="shared" si="5"/>
        <v>0</v>
      </c>
      <c r="K43" s="61">
        <f t="shared" si="4"/>
        <v>0</v>
      </c>
    </row>
    <row r="44" spans="1:11" x14ac:dyDescent="0.2">
      <c r="A44" s="66"/>
      <c r="B44" s="63"/>
      <c r="C44" s="64"/>
      <c r="D44" s="65"/>
      <c r="E44" s="64"/>
      <c r="F44" s="65"/>
      <c r="G44" s="49"/>
      <c r="H44" s="49"/>
      <c r="I44" s="43"/>
      <c r="J44" s="60">
        <f t="shared" si="5"/>
        <v>0</v>
      </c>
      <c r="K44" s="61">
        <f t="shared" si="4"/>
        <v>0</v>
      </c>
    </row>
    <row r="45" spans="1:11" x14ac:dyDescent="0.2">
      <c r="A45" s="66"/>
      <c r="B45" s="63"/>
      <c r="C45" s="64"/>
      <c r="D45" s="65"/>
      <c r="E45" s="64"/>
      <c r="F45" s="65"/>
      <c r="G45" s="49"/>
      <c r="H45" s="49"/>
      <c r="I45" s="43"/>
      <c r="J45" s="60">
        <f t="shared" si="5"/>
        <v>0</v>
      </c>
      <c r="K45" s="61">
        <f t="shared" si="4"/>
        <v>0</v>
      </c>
    </row>
    <row r="46" spans="1:11" x14ac:dyDescent="0.2">
      <c r="A46" s="66"/>
      <c r="B46" s="63"/>
      <c r="C46" s="64"/>
      <c r="D46" s="65"/>
      <c r="E46" s="64"/>
      <c r="F46" s="65"/>
      <c r="G46" s="49"/>
      <c r="H46" s="49"/>
      <c r="I46" s="43"/>
      <c r="J46" s="60">
        <f t="shared" si="5"/>
        <v>0</v>
      </c>
      <c r="K46" s="61">
        <f t="shared" si="4"/>
        <v>0</v>
      </c>
    </row>
    <row r="47" spans="1:11" x14ac:dyDescent="0.2">
      <c r="A47" s="66"/>
      <c r="B47" s="63"/>
      <c r="C47" s="64"/>
      <c r="D47" s="65"/>
      <c r="E47" s="64"/>
      <c r="F47" s="65"/>
      <c r="G47" s="49"/>
      <c r="H47" s="49"/>
      <c r="I47" s="43"/>
      <c r="J47" s="60">
        <f t="shared" si="5"/>
        <v>0</v>
      </c>
      <c r="K47" s="61">
        <f t="shared" si="4"/>
        <v>0</v>
      </c>
    </row>
    <row r="48" spans="1:11" x14ac:dyDescent="0.2">
      <c r="A48" s="66"/>
      <c r="B48" s="63"/>
      <c r="C48" s="64"/>
      <c r="D48" s="65"/>
      <c r="E48" s="64"/>
      <c r="F48" s="65"/>
      <c r="G48" s="49"/>
      <c r="H48" s="49"/>
      <c r="I48" s="43"/>
      <c r="J48" s="60">
        <f t="shared" si="5"/>
        <v>0</v>
      </c>
      <c r="K48" s="61">
        <f t="shared" si="4"/>
        <v>0</v>
      </c>
    </row>
    <row r="49" spans="1:11" x14ac:dyDescent="0.2">
      <c r="A49" s="66"/>
      <c r="B49" s="63"/>
      <c r="C49" s="64"/>
      <c r="D49" s="65"/>
      <c r="E49" s="64"/>
      <c r="F49" s="65"/>
      <c r="G49" s="49"/>
      <c r="H49" s="49"/>
      <c r="I49" s="43"/>
      <c r="J49" s="60">
        <f t="shared" si="5"/>
        <v>0</v>
      </c>
      <c r="K49" s="61">
        <f t="shared" si="4"/>
        <v>0</v>
      </c>
    </row>
    <row r="50" spans="1:11" x14ac:dyDescent="0.2">
      <c r="A50" s="66"/>
      <c r="B50" s="63"/>
      <c r="C50" s="64"/>
      <c r="D50" s="65"/>
      <c r="E50" s="64"/>
      <c r="F50" s="65"/>
      <c r="G50" s="49"/>
      <c r="H50" s="49"/>
      <c r="I50" s="43"/>
      <c r="J50" s="60">
        <f t="shared" si="5"/>
        <v>0</v>
      </c>
      <c r="K50" s="61">
        <f t="shared" si="4"/>
        <v>0</v>
      </c>
    </row>
    <row r="51" spans="1:11" x14ac:dyDescent="0.2">
      <c r="A51" s="66"/>
      <c r="B51" s="63"/>
      <c r="C51" s="64"/>
      <c r="D51" s="65"/>
      <c r="E51" s="64"/>
      <c r="F51" s="65"/>
      <c r="G51" s="49"/>
      <c r="H51" s="49"/>
      <c r="I51" s="43"/>
      <c r="J51" s="60">
        <f t="shared" si="5"/>
        <v>0</v>
      </c>
      <c r="K51" s="61">
        <f t="shared" si="4"/>
        <v>0</v>
      </c>
    </row>
    <row r="52" spans="1:11" x14ac:dyDescent="0.2">
      <c r="A52" s="66"/>
      <c r="B52" s="63"/>
      <c r="C52" s="64"/>
      <c r="D52" s="65"/>
      <c r="E52" s="64"/>
      <c r="F52" s="65"/>
      <c r="G52" s="49"/>
      <c r="H52" s="49"/>
      <c r="I52" s="43"/>
      <c r="J52" s="60">
        <f t="shared" si="5"/>
        <v>0</v>
      </c>
      <c r="K52" s="61">
        <f t="shared" si="4"/>
        <v>0</v>
      </c>
    </row>
    <row r="53" spans="1:11" x14ac:dyDescent="0.2">
      <c r="A53" s="66"/>
      <c r="B53" s="63"/>
      <c r="C53" s="64"/>
      <c r="D53" s="65"/>
      <c r="E53" s="64"/>
      <c r="F53" s="65"/>
      <c r="G53" s="49"/>
      <c r="H53" s="49"/>
      <c r="I53" s="43"/>
      <c r="J53" s="60">
        <f t="shared" si="5"/>
        <v>0</v>
      </c>
      <c r="K53" s="61">
        <f t="shared" si="4"/>
        <v>0</v>
      </c>
    </row>
    <row r="54" spans="1:11" x14ac:dyDescent="0.2">
      <c r="A54" s="66"/>
      <c r="B54" s="63"/>
      <c r="C54" s="64"/>
      <c r="D54" s="65"/>
      <c r="E54" s="64"/>
      <c r="F54" s="65"/>
      <c r="G54" s="49"/>
      <c r="H54" s="49"/>
      <c r="I54" s="43"/>
      <c r="J54" s="60">
        <f t="shared" si="5"/>
        <v>0</v>
      </c>
      <c r="K54" s="61">
        <f t="shared" si="4"/>
        <v>0</v>
      </c>
    </row>
    <row r="55" spans="1:11" x14ac:dyDescent="0.2">
      <c r="A55" s="66"/>
      <c r="B55" s="63"/>
      <c r="C55" s="64"/>
      <c r="D55" s="65"/>
      <c r="E55" s="64"/>
      <c r="F55" s="65"/>
      <c r="G55" s="49"/>
      <c r="H55" s="49"/>
      <c r="I55" s="43"/>
      <c r="J55" s="60">
        <f t="shared" si="5"/>
        <v>0</v>
      </c>
      <c r="K55" s="61">
        <f t="shared" si="4"/>
        <v>0</v>
      </c>
    </row>
    <row r="56" spans="1:11" x14ac:dyDescent="0.2">
      <c r="A56" s="66"/>
      <c r="B56" s="67"/>
      <c r="C56" s="68"/>
      <c r="D56" s="69"/>
      <c r="E56" s="68"/>
      <c r="F56" s="69"/>
      <c r="G56" s="49"/>
      <c r="H56" s="49"/>
      <c r="I56" s="43"/>
      <c r="J56" s="60">
        <f t="shared" ref="J56:J74" si="6">SUMIFS(A56:I56,$A$18:$I$18,"Budgeted")</f>
        <v>0</v>
      </c>
      <c r="K56" s="70">
        <f t="shared" ref="K56:K74" si="7">SUMIFS(A56:I56,$A$18:$I$18,"Actual")</f>
        <v>0</v>
      </c>
    </row>
    <row r="57" spans="1:11" x14ac:dyDescent="0.2">
      <c r="A57" s="66"/>
      <c r="B57" s="67"/>
      <c r="C57" s="68"/>
      <c r="D57" s="69"/>
      <c r="E57" s="68"/>
      <c r="F57" s="69"/>
      <c r="G57" s="49"/>
      <c r="H57" s="49"/>
      <c r="I57" s="43"/>
      <c r="J57" s="60">
        <f t="shared" si="6"/>
        <v>0</v>
      </c>
      <c r="K57" s="70">
        <f t="shared" si="7"/>
        <v>0</v>
      </c>
    </row>
    <row r="58" spans="1:11" x14ac:dyDescent="0.2">
      <c r="A58" s="66"/>
      <c r="B58" s="67"/>
      <c r="C58" s="68"/>
      <c r="D58" s="69"/>
      <c r="E58" s="68"/>
      <c r="F58" s="69"/>
      <c r="G58" s="49"/>
      <c r="H58" s="49"/>
      <c r="I58" s="43"/>
      <c r="J58" s="60">
        <f t="shared" si="6"/>
        <v>0</v>
      </c>
      <c r="K58" s="70">
        <f t="shared" si="7"/>
        <v>0</v>
      </c>
    </row>
    <row r="59" spans="1:11" x14ac:dyDescent="0.2">
      <c r="A59" s="66"/>
      <c r="B59" s="67"/>
      <c r="C59" s="68"/>
      <c r="D59" s="69"/>
      <c r="E59" s="68"/>
      <c r="F59" s="69"/>
      <c r="G59" s="49"/>
      <c r="H59" s="49"/>
      <c r="I59" s="43"/>
      <c r="J59" s="60">
        <f t="shared" si="6"/>
        <v>0</v>
      </c>
      <c r="K59" s="70">
        <f t="shared" si="7"/>
        <v>0</v>
      </c>
    </row>
    <row r="60" spans="1:11" x14ac:dyDescent="0.2">
      <c r="A60" s="66"/>
      <c r="B60" s="67"/>
      <c r="C60" s="68"/>
      <c r="D60" s="69"/>
      <c r="E60" s="68"/>
      <c r="F60" s="69"/>
      <c r="G60" s="49"/>
      <c r="H60" s="49"/>
      <c r="I60" s="43"/>
      <c r="J60" s="60">
        <f t="shared" si="6"/>
        <v>0</v>
      </c>
      <c r="K60" s="70">
        <f t="shared" si="7"/>
        <v>0</v>
      </c>
    </row>
    <row r="61" spans="1:11" x14ac:dyDescent="0.2">
      <c r="A61" s="66"/>
      <c r="B61" s="67"/>
      <c r="C61" s="68"/>
      <c r="D61" s="69"/>
      <c r="E61" s="68"/>
      <c r="F61" s="69"/>
      <c r="G61" s="49"/>
      <c r="H61" s="49"/>
      <c r="I61" s="43"/>
      <c r="J61" s="60">
        <f t="shared" si="6"/>
        <v>0</v>
      </c>
      <c r="K61" s="70">
        <f t="shared" si="7"/>
        <v>0</v>
      </c>
    </row>
    <row r="62" spans="1:11" x14ac:dyDescent="0.2">
      <c r="A62" s="66"/>
      <c r="B62" s="67"/>
      <c r="C62" s="68"/>
      <c r="D62" s="69"/>
      <c r="E62" s="68"/>
      <c r="F62" s="69"/>
      <c r="G62" s="49"/>
      <c r="H62" s="49"/>
      <c r="I62" s="43"/>
      <c r="J62" s="60">
        <f t="shared" si="6"/>
        <v>0</v>
      </c>
      <c r="K62" s="70">
        <f t="shared" si="7"/>
        <v>0</v>
      </c>
    </row>
    <row r="63" spans="1:11" x14ac:dyDescent="0.2">
      <c r="A63" s="66"/>
      <c r="B63" s="67"/>
      <c r="C63" s="68"/>
      <c r="D63" s="69"/>
      <c r="E63" s="68"/>
      <c r="F63" s="69"/>
      <c r="G63" s="49"/>
      <c r="H63" s="49"/>
      <c r="I63" s="43"/>
      <c r="J63" s="60">
        <f t="shared" si="6"/>
        <v>0</v>
      </c>
      <c r="K63" s="70">
        <f t="shared" si="7"/>
        <v>0</v>
      </c>
    </row>
    <row r="64" spans="1:11" x14ac:dyDescent="0.2">
      <c r="A64" s="66"/>
      <c r="B64" s="67"/>
      <c r="C64" s="68"/>
      <c r="D64" s="69"/>
      <c r="E64" s="68"/>
      <c r="F64" s="69"/>
      <c r="G64" s="49"/>
      <c r="H64" s="49"/>
      <c r="I64" s="43"/>
      <c r="J64" s="60">
        <f t="shared" si="6"/>
        <v>0</v>
      </c>
      <c r="K64" s="70">
        <f t="shared" si="7"/>
        <v>0</v>
      </c>
    </row>
    <row r="65" spans="1:11" x14ac:dyDescent="0.2">
      <c r="A65" s="66"/>
      <c r="B65" s="67"/>
      <c r="C65" s="68"/>
      <c r="D65" s="69"/>
      <c r="E65" s="68"/>
      <c r="F65" s="69"/>
      <c r="G65" s="49"/>
      <c r="H65" s="49"/>
      <c r="I65" s="43"/>
      <c r="J65" s="60">
        <f t="shared" si="6"/>
        <v>0</v>
      </c>
      <c r="K65" s="70">
        <f t="shared" si="7"/>
        <v>0</v>
      </c>
    </row>
    <row r="66" spans="1:11" x14ac:dyDescent="0.2">
      <c r="A66" s="66"/>
      <c r="B66" s="67"/>
      <c r="C66" s="68"/>
      <c r="D66" s="69"/>
      <c r="E66" s="68"/>
      <c r="F66" s="69"/>
      <c r="G66" s="49"/>
      <c r="H66" s="49"/>
      <c r="I66" s="43"/>
      <c r="J66" s="60">
        <f t="shared" si="6"/>
        <v>0</v>
      </c>
      <c r="K66" s="70">
        <f t="shared" si="7"/>
        <v>0</v>
      </c>
    </row>
    <row r="67" spans="1:11" x14ac:dyDescent="0.2">
      <c r="A67" s="66"/>
      <c r="B67" s="67"/>
      <c r="C67" s="68"/>
      <c r="D67" s="69"/>
      <c r="E67" s="68"/>
      <c r="F67" s="69"/>
      <c r="G67" s="49"/>
      <c r="H67" s="49"/>
      <c r="I67" s="43"/>
      <c r="J67" s="60">
        <f t="shared" si="6"/>
        <v>0</v>
      </c>
      <c r="K67" s="70">
        <f t="shared" si="7"/>
        <v>0</v>
      </c>
    </row>
    <row r="68" spans="1:11" x14ac:dyDescent="0.2">
      <c r="A68" s="66"/>
      <c r="B68" s="67"/>
      <c r="C68" s="68"/>
      <c r="D68" s="69"/>
      <c r="E68" s="68"/>
      <c r="F68" s="69"/>
      <c r="G68" s="49"/>
      <c r="H68" s="49"/>
      <c r="I68" s="43"/>
      <c r="J68" s="60">
        <f t="shared" si="6"/>
        <v>0</v>
      </c>
      <c r="K68" s="70">
        <f t="shared" si="7"/>
        <v>0</v>
      </c>
    </row>
    <row r="69" spans="1:11" x14ac:dyDescent="0.2">
      <c r="A69" s="66"/>
      <c r="B69" s="67"/>
      <c r="C69" s="68"/>
      <c r="D69" s="69"/>
      <c r="E69" s="68"/>
      <c r="F69" s="69"/>
      <c r="G69" s="49"/>
      <c r="H69" s="49"/>
      <c r="I69" s="43"/>
      <c r="J69" s="60">
        <f t="shared" si="6"/>
        <v>0</v>
      </c>
      <c r="K69" s="70">
        <f t="shared" si="7"/>
        <v>0</v>
      </c>
    </row>
    <row r="70" spans="1:11" x14ac:dyDescent="0.2">
      <c r="A70" s="66"/>
      <c r="B70" s="67"/>
      <c r="C70" s="68"/>
      <c r="D70" s="69"/>
      <c r="E70" s="68"/>
      <c r="F70" s="69"/>
      <c r="G70" s="49"/>
      <c r="H70" s="49"/>
      <c r="I70" s="43"/>
      <c r="J70" s="60">
        <f t="shared" si="6"/>
        <v>0</v>
      </c>
      <c r="K70" s="70">
        <f t="shared" si="7"/>
        <v>0</v>
      </c>
    </row>
    <row r="71" spans="1:11" x14ac:dyDescent="0.2">
      <c r="A71" s="66"/>
      <c r="B71" s="67"/>
      <c r="C71" s="68"/>
      <c r="D71" s="69"/>
      <c r="E71" s="68"/>
      <c r="F71" s="69"/>
      <c r="G71" s="49"/>
      <c r="H71" s="49"/>
      <c r="I71" s="43"/>
      <c r="J71" s="60">
        <f t="shared" si="6"/>
        <v>0</v>
      </c>
      <c r="K71" s="70">
        <f t="shared" si="7"/>
        <v>0</v>
      </c>
    </row>
    <row r="72" spans="1:11" x14ac:dyDescent="0.2">
      <c r="A72" s="66"/>
      <c r="B72" s="67"/>
      <c r="C72" s="68"/>
      <c r="D72" s="69"/>
      <c r="E72" s="68"/>
      <c r="F72" s="69"/>
      <c r="G72" s="49"/>
      <c r="H72" s="49"/>
      <c r="I72" s="43"/>
      <c r="J72" s="60">
        <f t="shared" si="6"/>
        <v>0</v>
      </c>
      <c r="K72" s="70">
        <f t="shared" si="7"/>
        <v>0</v>
      </c>
    </row>
    <row r="73" spans="1:11" ht="12.75" customHeight="1" x14ac:dyDescent="0.2">
      <c r="A73" s="66"/>
      <c r="B73" s="67"/>
      <c r="C73" s="68"/>
      <c r="D73" s="69"/>
      <c r="E73" s="68"/>
      <c r="F73" s="69"/>
      <c r="G73" s="49"/>
      <c r="H73" s="49"/>
      <c r="I73" s="43"/>
      <c r="J73" s="60">
        <f t="shared" si="6"/>
        <v>0</v>
      </c>
      <c r="K73" s="70">
        <f t="shared" si="7"/>
        <v>0</v>
      </c>
    </row>
    <row r="74" spans="1:11" x14ac:dyDescent="0.2">
      <c r="A74" s="71"/>
      <c r="B74" s="67"/>
      <c r="C74" s="72"/>
      <c r="D74" s="73"/>
      <c r="E74" s="72"/>
      <c r="F74" s="73"/>
      <c r="G74" s="49"/>
      <c r="H74" s="49"/>
      <c r="I74" s="43"/>
      <c r="J74" s="60">
        <f t="shared" si="6"/>
        <v>0</v>
      </c>
      <c r="K74" s="70">
        <f t="shared" si="7"/>
        <v>0</v>
      </c>
    </row>
    <row r="75" spans="1:11" hidden="1" x14ac:dyDescent="0.2">
      <c r="A75" s="74"/>
      <c r="B75" s="75"/>
      <c r="C75" s="76"/>
      <c r="D75" s="77"/>
      <c r="E75" s="76"/>
      <c r="F75" s="77"/>
      <c r="G75" s="50"/>
      <c r="H75" s="50"/>
      <c r="I75" s="43"/>
      <c r="J75" s="78"/>
      <c r="K75" s="70"/>
    </row>
    <row r="76" spans="1:11" ht="12.75" customHeight="1" x14ac:dyDescent="0.2">
      <c r="A76" s="74"/>
      <c r="B76" s="79" t="s">
        <v>30</v>
      </c>
      <c r="C76" s="47">
        <f>SUM(C25:C75)</f>
        <v>164662</v>
      </c>
      <c r="D76" s="51">
        <f t="shared" ref="D76:F76" si="8">SUM(D25:D75)</f>
        <v>0</v>
      </c>
      <c r="E76" s="47">
        <f>SUM(E25:E75)</f>
        <v>139377</v>
      </c>
      <c r="F76" s="51">
        <f t="shared" si="8"/>
        <v>0</v>
      </c>
      <c r="G76" s="50"/>
      <c r="H76" s="50"/>
      <c r="I76" s="43"/>
      <c r="J76" s="47">
        <f>SUM(J25:J75)</f>
        <v>304039</v>
      </c>
      <c r="K76" s="51">
        <f>SUM(K25:K75)</f>
        <v>0</v>
      </c>
    </row>
    <row r="77" spans="1:11" ht="12.75" customHeight="1" x14ac:dyDescent="0.2">
      <c r="A77" s="74"/>
      <c r="B77" s="79" t="s">
        <v>31</v>
      </c>
      <c r="C77" s="97">
        <f>D76-C76</f>
        <v>-164662</v>
      </c>
      <c r="D77" s="98"/>
      <c r="E77" s="97">
        <f>F76-E76</f>
        <v>-139377</v>
      </c>
      <c r="F77" s="98"/>
      <c r="G77" s="80"/>
      <c r="H77" s="80"/>
      <c r="I77" s="43"/>
      <c r="J77" s="97">
        <f>K76-J76</f>
        <v>-304039</v>
      </c>
      <c r="K77" s="98"/>
    </row>
    <row r="78" spans="1:11" ht="7.5" customHeight="1" x14ac:dyDescent="0.2">
      <c r="C78" s="43"/>
      <c r="D78" s="43"/>
      <c r="E78" s="43"/>
      <c r="F78" s="43"/>
      <c r="G78" s="43"/>
      <c r="H78" s="43"/>
      <c r="I78" s="43"/>
      <c r="J78" s="43"/>
      <c r="K78" s="43"/>
    </row>
    <row r="79" spans="1:11" x14ac:dyDescent="0.2">
      <c r="A79" s="86" t="s">
        <v>32</v>
      </c>
      <c r="B79" s="86"/>
      <c r="C79" s="86"/>
      <c r="D79" s="86"/>
      <c r="E79" s="86"/>
      <c r="F79" s="86"/>
      <c r="G79" s="86"/>
      <c r="H79" s="86"/>
      <c r="I79" s="86"/>
      <c r="J79" s="86"/>
      <c r="K79" s="81"/>
    </row>
    <row r="80" spans="1:11" x14ac:dyDescent="0.2">
      <c r="A80" s="86"/>
      <c r="B80" s="86"/>
      <c r="C80" s="86"/>
      <c r="D80" s="86"/>
      <c r="E80" s="86"/>
      <c r="F80" s="86"/>
      <c r="G80" s="86"/>
      <c r="H80" s="86"/>
      <c r="I80" s="86"/>
      <c r="J80" s="86"/>
      <c r="K80" s="81"/>
    </row>
    <row r="81" spans="1:11" x14ac:dyDescent="0.2">
      <c r="A81" s="86"/>
      <c r="B81" s="86"/>
      <c r="C81" s="86"/>
      <c r="D81" s="86"/>
      <c r="E81" s="86"/>
      <c r="F81" s="86"/>
      <c r="G81" s="86"/>
      <c r="H81" s="86"/>
      <c r="I81" s="86"/>
      <c r="J81" s="86"/>
      <c r="K81" s="81"/>
    </row>
    <row r="82" spans="1:11" x14ac:dyDescent="0.2">
      <c r="A82" s="86"/>
      <c r="B82" s="86"/>
      <c r="C82" s="86"/>
      <c r="D82" s="86"/>
      <c r="E82" s="86"/>
      <c r="F82" s="86"/>
      <c r="G82" s="86"/>
      <c r="H82" s="86"/>
      <c r="I82" s="86"/>
      <c r="J82" s="86"/>
      <c r="K82" s="81"/>
    </row>
    <row r="83" spans="1:11" x14ac:dyDescent="0.2">
      <c r="A83" s="86"/>
      <c r="B83" s="86"/>
      <c r="C83" s="86"/>
      <c r="D83" s="86"/>
      <c r="E83" s="86"/>
      <c r="F83" s="86"/>
      <c r="G83" s="86"/>
      <c r="H83" s="86"/>
      <c r="I83" s="86"/>
      <c r="J83" s="86"/>
    </row>
    <row r="84" spans="1:11" x14ac:dyDescent="0.2">
      <c r="A84" s="86"/>
      <c r="B84" s="86"/>
      <c r="C84" s="86"/>
      <c r="D84" s="86"/>
      <c r="E84" s="86"/>
      <c r="F84" s="86"/>
      <c r="G84" s="86"/>
      <c r="H84" s="86"/>
      <c r="I84" s="86"/>
      <c r="J84" s="86"/>
    </row>
    <row r="85" spans="1:11" x14ac:dyDescent="0.2">
      <c r="A85" s="86"/>
      <c r="B85" s="86"/>
      <c r="C85" s="86"/>
      <c r="D85" s="86"/>
      <c r="E85" s="86"/>
      <c r="F85" s="86"/>
      <c r="G85" s="86"/>
      <c r="H85" s="86"/>
      <c r="I85" s="86"/>
      <c r="J85" s="86"/>
    </row>
    <row r="86" spans="1:11" x14ac:dyDescent="0.2">
      <c r="A86" s="86"/>
      <c r="B86" s="86"/>
      <c r="C86" s="86"/>
      <c r="D86" s="86"/>
      <c r="E86" s="86"/>
      <c r="F86" s="86"/>
      <c r="G86" s="86"/>
      <c r="H86" s="86"/>
      <c r="I86" s="86"/>
      <c r="J86" s="86"/>
    </row>
  </sheetData>
  <mergeCells count="32">
    <mergeCell ref="J2:K6"/>
    <mergeCell ref="A3:C3"/>
    <mergeCell ref="B4:C4"/>
    <mergeCell ref="E4:F4"/>
    <mergeCell ref="B5:C5"/>
    <mergeCell ref="E5:F5"/>
    <mergeCell ref="B6:C6"/>
    <mergeCell ref="E6:F6"/>
    <mergeCell ref="B7:C7"/>
    <mergeCell ref="E7:F7"/>
    <mergeCell ref="J7:K7"/>
    <mergeCell ref="B8:C8"/>
    <mergeCell ref="E9:F9"/>
    <mergeCell ref="J8:K8"/>
    <mergeCell ref="E8:F8"/>
    <mergeCell ref="B9:C9"/>
    <mergeCell ref="E10:F10"/>
    <mergeCell ref="J9:K9"/>
    <mergeCell ref="B10:C10"/>
    <mergeCell ref="E12:F12"/>
    <mergeCell ref="J10:K10"/>
    <mergeCell ref="E11:F11"/>
    <mergeCell ref="A79:J86"/>
    <mergeCell ref="D13:G13"/>
    <mergeCell ref="A14:G14"/>
    <mergeCell ref="C16:D16"/>
    <mergeCell ref="J16:K16"/>
    <mergeCell ref="J24:K24"/>
    <mergeCell ref="C77:D77"/>
    <mergeCell ref="J77:K77"/>
    <mergeCell ref="E16:F16"/>
    <mergeCell ref="E77:F77"/>
  </mergeCells>
  <dataValidations count="1">
    <dataValidation type="list" allowBlank="1" showInputMessage="1" showErrorMessage="1" sqref="A26:A74" xr:uid="{84CD6F9B-95E7-400A-8D3C-3572714637D5}">
      <formula1>"Salaries/Wages, Fringe benefits, Training/Consultant fees, Administrative support, Equipment/Supplies, Services, Conference expenses, Other costs"</formula1>
    </dataValidation>
  </dataValidation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6E58-4457-4129-8168-5B3FF8312689}">
  <sheetPr codeName="Instructions">
    <pageSetUpPr fitToPage="1"/>
  </sheetPr>
  <dimension ref="A1"/>
  <sheetViews>
    <sheetView zoomScaleNormal="100" workbookViewId="0">
      <selection sqref="A1:A1048576"/>
    </sheetView>
  </sheetViews>
  <sheetFormatPr defaultColWidth="9.140625" defaultRowHeight="15" x14ac:dyDescent="0.25"/>
  <cols>
    <col min="1" max="16384" width="9.140625" style="82"/>
  </cols>
  <sheetData/>
  <sheetProtection password="EFDD"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Banks</dc:creator>
  <cp:lastModifiedBy>Joy Banks</cp:lastModifiedBy>
  <dcterms:created xsi:type="dcterms:W3CDTF">2021-07-29T23:44:36Z</dcterms:created>
  <dcterms:modified xsi:type="dcterms:W3CDTF">2021-09-14T18:15:36Z</dcterms:modified>
</cp:coreProperties>
</file>